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wdiaz\Desktop\Trabajos 2022\EFP y EDSP\2022\Septiembre\EFP\DOM\anual\"/>
    </mc:Choice>
  </mc:AlternateContent>
  <xr:revisionPtr revIDLastSave="0" documentId="13_ncr:1_{8BAB43F5-7E7F-41E5-A046-961CB066C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1" r:id="rId1"/>
    <sheet name="Estado I" sheetId="2" r:id="rId2"/>
    <sheet name="Ingreso" sheetId="5" r:id="rId3"/>
    <sheet name="Gasto" sheetId="6" r:id="rId4"/>
    <sheet name="Erogación funciones de Gobierno" sheetId="13" r:id="rId5"/>
    <sheet name="Transacciones ActivosyPasivos " sheetId="7" r:id="rId6"/>
  </sheets>
  <externalReferences>
    <externalReference r:id="rId7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7" l="1"/>
  <c r="L6" i="6"/>
  <c r="L6" i="5"/>
  <c r="L6" i="2"/>
  <c r="E4" i="2"/>
  <c r="E3" i="2"/>
  <c r="E2" i="7"/>
  <c r="E4" i="6"/>
  <c r="E4" i="7" s="1"/>
  <c r="E3" i="6"/>
  <c r="E3" i="7" s="1"/>
  <c r="E2" i="6"/>
  <c r="E2" i="5"/>
  <c r="E2" i="2"/>
  <c r="F6" i="7"/>
  <c r="G6" i="7" s="1"/>
  <c r="H6" i="7" s="1"/>
  <c r="I6" i="7" s="1"/>
  <c r="J6" i="7" s="1"/>
  <c r="K6" i="7" s="1"/>
  <c r="F6" i="6"/>
  <c r="G6" i="6" s="1"/>
  <c r="H6" i="6" s="1"/>
  <c r="I6" i="6" s="1"/>
  <c r="J6" i="6" s="1"/>
  <c r="K6" i="6" s="1"/>
  <c r="F6" i="5"/>
  <c r="G6" i="5" s="1"/>
  <c r="H6" i="5" s="1"/>
  <c r="I6" i="5" s="1"/>
  <c r="J6" i="5" s="1"/>
  <c r="K6" i="5" s="1"/>
  <c r="F6" i="2"/>
  <c r="G6" i="2" s="1"/>
  <c r="H6" i="2" s="1"/>
  <c r="I6" i="2" s="1"/>
  <c r="J6" i="2" s="1"/>
  <c r="K6" i="2" s="1"/>
</calcChain>
</file>

<file path=xl/sharedStrings.xml><?xml version="1.0" encoding="utf-8"?>
<sst xmlns="http://schemas.openxmlformats.org/spreadsheetml/2006/main" count="1149" uniqueCount="670">
  <si>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</si>
  <si>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</si>
  <si>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</si>
  <si>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</si>
  <si>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</si>
  <si>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</si>
  <si>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</si>
  <si>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</si>
  <si>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</si>
  <si>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</si>
  <si>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</si>
  <si>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</si>
  <si>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</si>
  <si>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</si>
  <si>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</si>
  <si>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</si>
  <si>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</si>
  <si>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</si>
  <si>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</si>
  <si>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</si>
  <si>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</si>
  <si>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</si>
  <si>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</si>
  <si>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</si>
  <si>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</si>
  <si>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</si>
  <si>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</si>
  <si>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</si>
  <si>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</si>
  <si>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</si>
  <si>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</si>
  <si>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</si>
  <si>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</si>
  <si>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</si>
  <si>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</si>
  <si>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</si>
  <si>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</si>
  <si>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</si>
  <si>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</si>
  <si>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</si>
  <si>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</si>
  <si>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</si>
  <si>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</si>
  <si>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</si>
  <si>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</si>
  <si>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</si>
  <si>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</si>
  <si>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</si>
  <si>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</si>
  <si>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</si>
  <si>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</si>
  <si>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</si>
  <si>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</si>
  <si>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</si>
  <si>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</si>
  <si>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</si>
  <si>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</si>
  <si>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</si>
  <si>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</si>
  <si>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</si>
  <si>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</si>
  <si>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</si>
  <si>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</si>
  <si>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</si>
  <si>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</si>
  <si>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</si>
  <si>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</si>
  <si>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</si>
  <si>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</si>
  <si>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</si>
  <si>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</si>
  <si>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</si>
  <si>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</si>
  <si>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</si>
  <si>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</si>
  <si>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</si>
  <si>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</si>
  <si>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</si>
  <si>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</si>
  <si>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</si>
  <si>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</si>
  <si>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</si>
  <si>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</si>
  <si>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</si>
  <si>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</si>
  <si>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</si>
  <si>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</si>
  <si>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</si>
  <si>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</si>
  <si>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</si>
  <si>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</si>
  <si>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</si>
  <si>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</si>
  <si>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</si>
  <si>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</si>
  <si>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</si>
  <si>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</si>
  <si>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</si>
  <si>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</si>
  <si>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</si>
  <si>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</si>
  <si>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</si>
  <si>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</si>
  <si>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Cobertura: </t>
  </si>
  <si>
    <t xml:space="preserve">Frecuencia: </t>
  </si>
  <si>
    <t>Anual</t>
  </si>
  <si>
    <t>3M2</t>
  </si>
  <si>
    <t>3M3D1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</si>
  <si>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</si>
  <si>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</si>
  <si>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</si>
  <si>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</si>
  <si>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</si>
  <si>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</si>
  <si>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</si>
  <si>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</si>
  <si>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</si>
  <si>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</si>
  <si>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</si>
  <si>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</si>
  <si>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</si>
  <si>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</si>
  <si>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</si>
  <si>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</si>
  <si>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</si>
  <si>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</si>
  <si>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</si>
  <si>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</si>
  <si>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</si>
  <si>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</si>
  <si>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</si>
  <si>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</si>
  <si>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</si>
  <si>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</si>
  <si>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</si>
  <si>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</si>
  <si>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</si>
  <si>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</si>
  <si>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</si>
  <si>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</si>
  <si>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</si>
  <si>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</si>
  <si>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</si>
  <si>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</si>
  <si>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</si>
  <si>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</si>
  <si>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</si>
  <si>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</si>
  <si>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</si>
  <si>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</si>
  <si>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</si>
  <si>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</si>
  <si>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</si>
  <si>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</si>
  <si>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</si>
  <si>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</si>
  <si>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</si>
  <si>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</si>
  <si>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</si>
  <si>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</si>
  <si>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</si>
  <si>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</si>
  <si>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</si>
  <si>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</si>
  <si>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</si>
  <si>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</si>
  <si>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</si>
  <si>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</si>
  <si>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</si>
  <si>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</si>
  <si>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</si>
  <si>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</si>
  <si>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</si>
  <si>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</si>
  <si>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</si>
  <si>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</si>
  <si>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</si>
  <si>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</si>
  <si>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</si>
  <si>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</si>
  <si>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</si>
  <si>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</si>
  <si>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</si>
  <si>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</si>
  <si>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</si>
  <si>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</si>
  <si>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</si>
  <si>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</si>
  <si>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</si>
  <si>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</si>
  <si>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</si>
  <si>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</si>
  <si>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</si>
  <si>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</si>
  <si>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</si>
  <si>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</si>
  <si>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</si>
  <si>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</si>
  <si>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</si>
  <si>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</si>
  <si>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</si>
  <si>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</si>
  <si>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</si>
  <si>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</si>
  <si>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</si>
  <si>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</si>
  <si>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</si>
  <si>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</si>
  <si>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</si>
  <si>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</si>
  <si>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</si>
  <si>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</si>
  <si>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</si>
  <si>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</si>
  <si>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</si>
  <si>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</si>
  <si>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</si>
  <si>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</si>
  <si>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</si>
  <si>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</si>
  <si>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</si>
  <si>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</si>
  <si>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</si>
  <si>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</si>
  <si>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</si>
  <si>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</si>
  <si>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</si>
  <si>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</si>
  <si>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</si>
  <si>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</si>
  <si>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</si>
  <si>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</si>
  <si>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</si>
  <si>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</si>
  <si>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</si>
  <si>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</si>
  <si>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</si>
  <si>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</si>
  <si>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</si>
  <si>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</si>
  <si>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</si>
  <si>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</si>
  <si>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</si>
  <si>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</si>
  <si>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</si>
  <si>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</si>
  <si>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</si>
  <si>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</si>
  <si>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</si>
  <si>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</si>
  <si>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</si>
  <si>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</si>
  <si>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</si>
  <si>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</si>
  <si>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</si>
  <si>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</si>
  <si>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</si>
  <si>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</si>
  <si>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</si>
  <si>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</si>
  <si>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</si>
  <si>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</si>
  <si>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</si>
  <si>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</si>
  <si>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</si>
  <si>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</si>
  <si>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</si>
  <si>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</si>
  <si>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</si>
  <si>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</si>
  <si>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</si>
  <si>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</si>
  <si>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</si>
  <si>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</si>
  <si>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</si>
  <si>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</si>
  <si>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</si>
  <si>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</si>
  <si>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</si>
  <si>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</si>
  <si>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</si>
  <si>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</si>
  <si>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</si>
  <si>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</si>
  <si>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</si>
  <si>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</si>
  <si>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</si>
  <si>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</si>
  <si>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</si>
  <si>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</si>
  <si>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</si>
  <si>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</si>
  <si>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</si>
  <si>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</si>
  <si>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</si>
  <si>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</si>
  <si>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</si>
  <si>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</si>
  <si>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</si>
  <si>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</si>
  <si>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</si>
  <si>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</si>
  <si>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</si>
  <si>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</si>
  <si>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</si>
  <si>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</si>
  <si>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</si>
  <si>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</si>
  <si>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</si>
  <si>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</si>
  <si>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</si>
  <si>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</si>
  <si>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</si>
  <si>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</si>
  <si>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</si>
  <si>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</si>
  <si>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</si>
  <si>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</si>
  <si>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</si>
  <si>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</si>
  <si>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</si>
  <si>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</si>
  <si>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</si>
  <si>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</si>
  <si>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</si>
  <si>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</si>
  <si>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</si>
  <si>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</si>
  <si>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</si>
  <si>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</si>
  <si>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</si>
  <si>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</si>
  <si>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</si>
  <si>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</si>
  <si>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</si>
  <si>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</si>
  <si>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</si>
  <si>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</si>
  <si>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</si>
  <si>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</si>
  <si>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</si>
  <si>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</si>
  <si>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</si>
  <si>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</si>
  <si>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</si>
  <si>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</si>
  <si>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</si>
  <si>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</si>
  <si>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</si>
  <si>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</si>
  <si>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</si>
  <si>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</si>
  <si>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</si>
  <si>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</si>
  <si>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</si>
  <si>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</si>
  <si>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</si>
  <si>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</si>
  <si>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</si>
  <si>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</si>
  <si>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</si>
  <si>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</si>
  <si>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</si>
  <si>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</si>
  <si>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</si>
  <si>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</si>
  <si>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</si>
  <si>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</si>
  <si>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</si>
  <si>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</si>
  <si>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</si>
  <si>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</si>
  <si>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</si>
  <si>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</si>
  <si>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</si>
  <si>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</si>
  <si>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</si>
  <si>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</si>
  <si>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</si>
  <si>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</si>
  <si>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</si>
  <si>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</si>
  <si>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</si>
  <si>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</si>
  <si>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</si>
  <si>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</si>
  <si>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</si>
  <si>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</si>
  <si>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</si>
  <si>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</si>
  <si>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</si>
  <si>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</si>
  <si>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</si>
  <si>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</si>
  <si>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</si>
  <si>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</si>
  <si>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</si>
  <si>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</si>
  <si>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</si>
  <si>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</si>
  <si>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</si>
  <si>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</si>
  <si>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</si>
  <si>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</si>
  <si>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</si>
  <si>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</si>
  <si>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</si>
  <si>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</si>
  <si>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</si>
  <si>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</si>
  <si>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</si>
  <si>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</si>
  <si>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</si>
  <si>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</si>
  <si>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</si>
  <si>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</si>
  <si>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</si>
  <si>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</si>
  <si>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</si>
  <si>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</si>
  <si>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</si>
  <si>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</si>
  <si>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</si>
  <si>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</si>
  <si>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</si>
  <si>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</si>
  <si>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</si>
  <si>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</si>
  <si>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</si>
  <si>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</si>
  <si>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</si>
  <si>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</si>
  <si>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</si>
  <si>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</si>
  <si>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</si>
  <si>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</si>
  <si>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</si>
  <si>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</si>
  <si>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</si>
  <si>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</si>
  <si>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</si>
  <si>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</si>
  <si>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</si>
  <si>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</si>
  <si>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</si>
  <si>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</si>
  <si>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</si>
  <si>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</si>
  <si>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</si>
  <si>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</si>
  <si>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</si>
  <si>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</si>
  <si>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</si>
  <si>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</si>
  <si>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</si>
  <si>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</si>
  <si>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</si>
  <si>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</si>
  <si>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</si>
  <si>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</si>
  <si>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</si>
  <si>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</si>
  <si>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</si>
  <si>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</si>
  <si>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</si>
  <si>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</si>
  <si>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</si>
  <si>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</si>
  <si>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</si>
  <si>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</si>
  <si>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</si>
  <si>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</si>
  <si>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</si>
  <si>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</si>
  <si>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</si>
  <si>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</si>
  <si>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</si>
  <si>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</si>
  <si>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</si>
  <si>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</si>
  <si>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</si>
  <si>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</si>
  <si>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</si>
  <si>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</si>
  <si>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</si>
  <si>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</si>
  <si>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</si>
  <si>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</si>
  <si>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</si>
  <si>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</si>
  <si>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</si>
  <si>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</si>
  <si>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</si>
  <si>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</si>
  <si>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</si>
  <si>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</si>
  <si>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</si>
  <si>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</si>
  <si>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</si>
  <si>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</si>
  <si>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</si>
  <si>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</si>
  <si>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</si>
  <si>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</si>
  <si>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</si>
  <si>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</si>
  <si>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</si>
  <si>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</si>
  <si>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</si>
  <si>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</si>
  <si>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</si>
  <si>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</si>
  <si>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</si>
  <si>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</si>
  <si>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</si>
  <si>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</si>
  <si>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</si>
  <si>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</si>
  <si>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</si>
  <si>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</si>
  <si>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</si>
  <si>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</si>
  <si>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</si>
  <si>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</si>
  <si>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</si>
  <si>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</si>
  <si>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</si>
  <si>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</si>
  <si>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</si>
  <si>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</si>
  <si>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</si>
  <si>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</si>
  <si>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</si>
  <si>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</si>
  <si>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</si>
  <si>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</si>
  <si>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</si>
  <si>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</si>
  <si>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</si>
  <si>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</si>
  <si>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</si>
  <si>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</si>
  <si>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</si>
  <si>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</si>
  <si>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</si>
  <si>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</si>
  <si>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</si>
  <si>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</si>
  <si>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</si>
  <si>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</si>
  <si>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</si>
  <si>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</si>
  <si>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</si>
  <si>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</si>
  <si>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</si>
  <si>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</si>
  <si>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</si>
  <si>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</si>
  <si>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</si>
  <si>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</si>
  <si>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</si>
  <si>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</si>
  <si>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</si>
  <si>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</si>
  <si>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</si>
  <si>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</si>
  <si>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</si>
  <si>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</si>
  <si>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</si>
  <si>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</si>
  <si>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</si>
  <si>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</si>
  <si>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</si>
  <si>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</si>
  <si>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</si>
  <si>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</si>
  <si>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</si>
  <si>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</si>
  <si>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</si>
  <si>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</si>
  <si>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</si>
  <si>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</si>
  <si>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</si>
  <si>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</si>
  <si>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</si>
  <si>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</si>
  <si>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</si>
  <si>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</si>
  <si>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</si>
  <si>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</si>
  <si>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</si>
  <si>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</si>
  <si>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</si>
  <si>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</si>
  <si>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</si>
  <si>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</si>
  <si>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</si>
  <si>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</si>
  <si>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</si>
  <si>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</si>
  <si>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</si>
  <si>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</si>
  <si>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</si>
  <si>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</si>
  <si>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</si>
  <si>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</si>
  <si>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</si>
  <si>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</si>
  <si>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</si>
  <si>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</si>
  <si>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</si>
  <si>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</si>
  <si>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</si>
  <si>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</si>
  <si>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</si>
  <si>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</si>
  <si>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</si>
  <si>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</si>
  <si>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</si>
  <si>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</si>
  <si>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</si>
  <si>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</si>
  <si>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</si>
  <si>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</si>
  <si>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</si>
  <si>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</si>
  <si>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</si>
  <si>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</si>
  <si>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</si>
  <si>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</si>
  <si>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</si>
  <si>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</si>
  <si>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</si>
  <si>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</si>
  <si>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</si>
  <si>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</si>
  <si>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</si>
  <si>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</si>
  <si>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</si>
  <si>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</si>
  <si>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</si>
  <si>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</si>
  <si>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</si>
  <si>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</si>
  <si>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</si>
  <si>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</si>
  <si>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</si>
  <si>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</si>
  <si>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</si>
  <si>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</si>
  <si>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</si>
  <si>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</si>
  <si>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</si>
  <si>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</si>
  <si>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</si>
  <si>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</si>
  <si>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</si>
  <si>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</si>
  <si>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</si>
  <si>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</si>
  <si>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</si>
  <si>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</si>
  <si>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</si>
  <si>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Años</t>
  </si>
  <si>
    <t>País:</t>
  </si>
  <si>
    <t xml:space="preserve">República Dominicana </t>
  </si>
  <si>
    <t>Gobierno Central Presupuestario</t>
  </si>
  <si>
    <t>NA</t>
  </si>
  <si>
    <t xml:space="preserve"> Millones Moneda Nacional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</si>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</sst>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u/>
      <sz val="11"/>
      <color theme="10"/>
      <name val="Calibri"/>
      <family val="2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sz val="11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</fonts>
  <fills count="5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22">
    <xf numFmtId="0" fontId="0" fillId="0" borderId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10" fillId="2" borderId="0" xfId="0" applyFont="1" applyFill="1"/>
    <xf numFmtId="0" fontId="14" fillId="0" borderId="0" xfId="12" applyFont="1" applyAlignment="1" applyProtection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5" fillId="0" borderId="0" xfId="0" applyFont="1"/>
    <xf numFmtId="0" fontId="0" fillId="3" borderId="0" xfId="0" applyFill="1"/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49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Fill="1"/>
    <xf numFmtId="49" fontId="18" fillId="2" borderId="1" xfId="0" applyNumberFormat="1" applyFont="1" applyFill="1" applyBorder="1" applyAlignment="1" applyProtection="1">
      <alignment horizontal="left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19" fillId="2" borderId="0" xfId="0" applyFont="1" applyFill="1" applyBorder="1" applyProtection="1"/>
    <xf numFmtId="49" fontId="19" fillId="2" borderId="3" xfId="0" applyNumberFormat="1" applyFont="1" applyFill="1" applyBorder="1" applyAlignment="1" applyProtection="1">
      <alignment horizontal="left"/>
    </xf>
    <xf numFmtId="0" fontId="19" fillId="2" borderId="4" xfId="0" applyFont="1" applyFill="1" applyBorder="1" applyProtection="1"/>
    <xf numFmtId="0" fontId="20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indent="1"/>
    </xf>
    <xf numFmtId="0" fontId="19" fillId="2" borderId="5" xfId="0" applyFont="1" applyFill="1" applyBorder="1" applyAlignment="1" applyProtection="1">
      <alignment horizontal="left" indent="1"/>
    </xf>
    <xf numFmtId="0" fontId="19" fillId="2" borderId="5" xfId="0" applyFont="1" applyFill="1" applyBorder="1" applyProtection="1"/>
    <xf numFmtId="0" fontId="19" fillId="2" borderId="6" xfId="0" applyFont="1" applyFill="1" applyBorder="1" applyProtection="1"/>
    <xf numFmtId="49" fontId="20" fillId="2" borderId="7" xfId="0" applyNumberFormat="1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 vertical="center"/>
    </xf>
    <xf numFmtId="49" fontId="19" fillId="2" borderId="7" xfId="0" applyNumberFormat="1" applyFont="1" applyFill="1" applyBorder="1" applyAlignment="1" applyProtection="1">
      <alignment horizontal="left"/>
    </xf>
    <xf numFmtId="49" fontId="19" fillId="2" borderId="8" xfId="0" applyNumberFormat="1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 indent="1"/>
    </xf>
    <xf numFmtId="49" fontId="19" fillId="2" borderId="9" xfId="0" applyNumberFormat="1" applyFont="1" applyFill="1" applyBorder="1" applyAlignment="1" applyProtection="1"/>
    <xf numFmtId="0" fontId="19" fillId="2" borderId="10" xfId="0" applyFont="1" applyFill="1" applyBorder="1" applyAlignment="1" applyProtection="1"/>
    <xf numFmtId="0" fontId="19" fillId="2" borderId="10" xfId="0" applyFont="1" applyFill="1" applyBorder="1" applyProtection="1"/>
    <xf numFmtId="0" fontId="20" fillId="2" borderId="0" xfId="0" applyFont="1" applyFill="1" applyBorder="1" applyAlignment="1" applyProtection="1">
      <alignment horizontal="left"/>
    </xf>
    <xf numFmtId="0" fontId="0" fillId="4" borderId="0" xfId="0" applyFill="1"/>
    <xf numFmtId="0" fontId="21" fillId="3" borderId="0" xfId="0" applyFont="1" applyFill="1"/>
    <xf numFmtId="49" fontId="22" fillId="2" borderId="0" xfId="0" applyNumberFormat="1" applyFont="1" applyFill="1" applyAlignment="1" applyProtection="1">
      <alignment horizontal="left"/>
    </xf>
    <xf numFmtId="0" fontId="22" fillId="2" borderId="0" xfId="0" applyFont="1" applyFill="1" applyAlignment="1" applyProtection="1"/>
    <xf numFmtId="0" fontId="20" fillId="2" borderId="0" xfId="0" applyFont="1" applyFill="1" applyAlignment="1" applyProtection="1"/>
    <xf numFmtId="0" fontId="22" fillId="2" borderId="7" xfId="0" applyFont="1" applyFill="1" applyBorder="1" applyAlignment="1" applyProtection="1">
      <alignment horizontal="left" vertical="center" wrapText="1" indent="1"/>
    </xf>
    <xf numFmtId="0" fontId="22" fillId="2" borderId="0" xfId="0" applyFont="1" applyFill="1" applyBorder="1" applyAlignment="1" applyProtection="1">
      <alignment horizontal="left" vertical="center" wrapText="1" indent="1"/>
    </xf>
    <xf numFmtId="0" fontId="18" fillId="2" borderId="0" xfId="0" applyFont="1" applyFill="1" applyAlignment="1" applyProtection="1"/>
    <xf numFmtId="0" fontId="19" fillId="2" borderId="0" xfId="0" applyFont="1" applyFill="1" applyAlignment="1" applyProtection="1"/>
    <xf numFmtId="0" fontId="19" fillId="2" borderId="11" xfId="0" applyFont="1" applyFill="1" applyBorder="1" applyProtection="1"/>
    <xf numFmtId="49" fontId="20" fillId="2" borderId="12" xfId="0" applyNumberFormat="1" applyFont="1" applyFill="1" applyBorder="1" applyAlignment="1" applyProtection="1">
      <alignment horizontal="left"/>
    </xf>
    <xf numFmtId="0" fontId="20" fillId="2" borderId="11" xfId="0" applyFont="1" applyFill="1" applyBorder="1" applyProtection="1"/>
    <xf numFmtId="49" fontId="20" fillId="2" borderId="8" xfId="0" applyNumberFormat="1" applyFont="1" applyFill="1" applyBorder="1" applyAlignment="1" applyProtection="1">
      <alignment horizontal="left"/>
    </xf>
    <xf numFmtId="0" fontId="20" fillId="2" borderId="5" xfId="0" applyFont="1" applyFill="1" applyBorder="1" applyProtection="1"/>
    <xf numFmtId="0" fontId="20" fillId="2" borderId="0" xfId="0" applyFont="1" applyFill="1" applyBorder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left" indent="2"/>
    </xf>
    <xf numFmtId="0" fontId="19" fillId="2" borderId="0" xfId="0" applyFont="1" applyFill="1" applyBorder="1" applyAlignment="1" applyProtection="1">
      <alignment horizontal="left" indent="3"/>
    </xf>
    <xf numFmtId="0" fontId="20" fillId="2" borderId="5" xfId="0" applyFont="1" applyFill="1" applyBorder="1" applyAlignment="1" applyProtection="1">
      <alignment horizontal="left" indent="1"/>
    </xf>
    <xf numFmtId="0" fontId="19" fillId="2" borderId="5" xfId="0" applyFont="1" applyFill="1" applyBorder="1" applyAlignment="1" applyProtection="1">
      <alignment horizontal="left" indent="2"/>
    </xf>
    <xf numFmtId="0" fontId="20" fillId="2" borderId="0" xfId="0" applyFont="1" applyFill="1" applyBorder="1" applyAlignment="1" applyProtection="1">
      <alignment horizontal="left" wrapText="1" indent="1"/>
    </xf>
    <xf numFmtId="0" fontId="19" fillId="2" borderId="4" xfId="0" applyFont="1" applyFill="1" applyBorder="1" applyAlignment="1" applyProtection="1">
      <alignment horizontal="left" indent="2"/>
    </xf>
    <xf numFmtId="49" fontId="22" fillId="2" borderId="7" xfId="0" applyNumberFormat="1" applyFont="1" applyFill="1" applyBorder="1" applyAlignment="1" applyProtection="1">
      <alignment horizontal="left" vertical="center" wrapText="1" indent="1"/>
    </xf>
    <xf numFmtId="49" fontId="22" fillId="2" borderId="0" xfId="0" applyNumberFormat="1" applyFont="1" applyFill="1" applyBorder="1" applyAlignment="1" applyProtection="1">
      <alignment horizontal="left" vertical="center" wrapText="1" indent="1"/>
    </xf>
    <xf numFmtId="49" fontId="20" fillId="2" borderId="13" xfId="0" applyNumberFormat="1" applyFont="1" applyFill="1" applyBorder="1" applyAlignment="1" applyProtection="1">
      <alignment horizontal="left"/>
    </xf>
    <xf numFmtId="0" fontId="20" fillId="2" borderId="6" xfId="0" applyFont="1" applyFill="1" applyBorder="1" applyProtection="1"/>
    <xf numFmtId="0" fontId="19" fillId="2" borderId="0" xfId="0" applyFont="1" applyFill="1" applyBorder="1" applyAlignment="1" applyProtection="1">
      <alignment horizontal="left" wrapText="1" indent="1"/>
    </xf>
    <xf numFmtId="0" fontId="19" fillId="2" borderId="14" xfId="0" applyFont="1" applyFill="1" applyBorder="1" applyProtection="1"/>
    <xf numFmtId="0" fontId="19" fillId="2" borderId="15" xfId="0" applyFont="1" applyFill="1" applyBorder="1" applyProtection="1"/>
    <xf numFmtId="49" fontId="4" fillId="3" borderId="12" xfId="0" applyNumberFormat="1" applyFont="1" applyFill="1" applyBorder="1" applyAlignment="1" applyProtection="1">
      <alignment horizontal="left"/>
    </xf>
    <xf numFmtId="0" fontId="4" fillId="3" borderId="11" xfId="0" applyFont="1" applyFill="1" applyBorder="1" applyProtection="1"/>
    <xf numFmtId="0" fontId="5" fillId="3" borderId="11" xfId="0" applyFont="1" applyFill="1" applyBorder="1" applyProtection="1"/>
    <xf numFmtId="0" fontId="23" fillId="0" borderId="0" xfId="0" applyFont="1"/>
    <xf numFmtId="0" fontId="19" fillId="2" borderId="16" xfId="0" applyFont="1" applyFill="1" applyBorder="1" applyProtection="1"/>
    <xf numFmtId="0" fontId="24" fillId="0" borderId="0" xfId="12" applyFont="1" applyAlignment="1" applyProtection="1"/>
    <xf numFmtId="0" fontId="4" fillId="3" borderId="5" xfId="0" applyFont="1" applyFill="1" applyBorder="1" applyProtection="1"/>
    <xf numFmtId="0" fontId="5" fillId="3" borderId="5" xfId="0" applyFont="1" applyFill="1" applyBorder="1" applyProtection="1"/>
    <xf numFmtId="0" fontId="19" fillId="2" borderId="5" xfId="0" applyFont="1" applyFill="1" applyBorder="1" applyAlignment="1" applyProtection="1">
      <alignment horizontal="left" vertical="top" indent="2"/>
    </xf>
    <xf numFmtId="0" fontId="25" fillId="3" borderId="0" xfId="0" applyFont="1" applyFill="1" applyBorder="1" applyProtection="1"/>
    <xf numFmtId="0" fontId="26" fillId="3" borderId="0" xfId="0" applyFont="1" applyFill="1" applyBorder="1" applyProtection="1"/>
    <xf numFmtId="0" fontId="25" fillId="3" borderId="6" xfId="0" applyFont="1" applyFill="1" applyBorder="1" applyProtection="1"/>
    <xf numFmtId="0" fontId="26" fillId="3" borderId="6" xfId="0" applyFont="1" applyFill="1" applyBorder="1" applyProtection="1"/>
    <xf numFmtId="0" fontId="25" fillId="3" borderId="5" xfId="0" applyFont="1" applyFill="1" applyBorder="1" applyAlignment="1" applyProtection="1"/>
    <xf numFmtId="0" fontId="26" fillId="3" borderId="5" xfId="0" applyFont="1" applyFill="1" applyBorder="1" applyProtection="1"/>
    <xf numFmtId="0" fontId="25" fillId="3" borderId="5" xfId="0" applyFont="1" applyFill="1" applyBorder="1" applyProtection="1"/>
    <xf numFmtId="0" fontId="27" fillId="3" borderId="17" xfId="0" applyFont="1" applyFill="1" applyBorder="1" applyAlignment="1" applyProtection="1">
      <alignment vertical="center"/>
    </xf>
    <xf numFmtId="49" fontId="25" fillId="3" borderId="13" xfId="0" applyNumberFormat="1" applyFont="1" applyFill="1" applyBorder="1" applyAlignment="1" applyProtection="1">
      <alignment horizontal="left"/>
    </xf>
    <xf numFmtId="49" fontId="25" fillId="3" borderId="7" xfId="0" applyNumberFormat="1" applyFont="1" applyFill="1" applyBorder="1" applyAlignment="1" applyProtection="1">
      <alignment horizontal="left"/>
    </xf>
    <xf numFmtId="164" fontId="26" fillId="3" borderId="18" xfId="0" applyNumberFormat="1" applyFont="1" applyFill="1" applyBorder="1" applyAlignment="1" applyProtection="1">
      <alignment horizontal="right"/>
    </xf>
    <xf numFmtId="49" fontId="28" fillId="2" borderId="1" xfId="0" applyNumberFormat="1" applyFont="1" applyFill="1" applyBorder="1" applyAlignment="1" applyProtection="1">
      <alignment horizontal="left"/>
    </xf>
    <xf numFmtId="0" fontId="28" fillId="2" borderId="2" xfId="0" applyFont="1" applyFill="1" applyBorder="1" applyAlignment="1" applyProtection="1"/>
    <xf numFmtId="0" fontId="29" fillId="2" borderId="2" xfId="0" applyFont="1" applyFill="1" applyBorder="1" applyAlignment="1" applyProtection="1"/>
    <xf numFmtId="49" fontId="28" fillId="2" borderId="7" xfId="0" applyNumberFormat="1" applyFont="1" applyFill="1" applyBorder="1" applyAlignment="1" applyProtection="1">
      <alignment horizontal="left"/>
    </xf>
    <xf numFmtId="0" fontId="20" fillId="2" borderId="7" xfId="0" applyNumberFormat="1" applyFont="1" applyFill="1" applyBorder="1" applyAlignment="1" applyProtection="1">
      <alignment horizontal="left"/>
    </xf>
    <xf numFmtId="49" fontId="25" fillId="3" borderId="8" xfId="0" applyNumberFormat="1" applyFont="1" applyFill="1" applyBorder="1" applyAlignment="1" applyProtection="1">
      <alignment horizontal="left"/>
    </xf>
    <xf numFmtId="49" fontId="27" fillId="3" borderId="19" xfId="0" applyNumberFormat="1" applyFont="1" applyFill="1" applyBorder="1" applyAlignment="1" applyProtection="1">
      <alignment vertical="top" wrapText="1"/>
    </xf>
    <xf numFmtId="164" fontId="5" fillId="4" borderId="18" xfId="0" applyNumberFormat="1" applyFont="1" applyFill="1" applyBorder="1" applyAlignment="1" applyProtection="1">
      <alignment horizontal="right"/>
    </xf>
    <xf numFmtId="164" fontId="6" fillId="4" borderId="18" xfId="0" applyNumberFormat="1" applyFont="1" applyFill="1" applyBorder="1" applyAlignment="1" applyProtection="1">
      <alignment horizontal="right"/>
    </xf>
    <xf numFmtId="164" fontId="5" fillId="3" borderId="18" xfId="0" applyNumberFormat="1" applyFont="1" applyFill="1" applyBorder="1" applyAlignment="1" applyProtection="1">
      <alignment horizontal="right"/>
      <protection locked="0"/>
    </xf>
    <xf numFmtId="0" fontId="19" fillId="2" borderId="18" xfId="0" applyNumberFormat="1" applyFont="1" applyFill="1" applyBorder="1" applyAlignment="1" applyProtection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164" fontId="0" fillId="0" borderId="0" xfId="0" applyNumberFormat="1"/>
    <xf numFmtId="0" fontId="19" fillId="2" borderId="18" xfId="0" applyNumberFormat="1" applyFont="1" applyFill="1" applyBorder="1" applyAlignment="1" applyProtection="1">
      <alignment horizontal="center" vertical="center" wrapText="1"/>
    </xf>
    <xf numFmtId="0" fontId="33" fillId="2" borderId="0" xfId="0" applyNumberFormat="1" applyFont="1" applyFill="1" applyBorder="1" applyAlignment="1" applyProtection="1">
      <alignment vertical="center"/>
    </xf>
    <xf numFmtId="165" fontId="19" fillId="3" borderId="18" xfId="21" applyNumberFormat="1" applyFont="1" applyFill="1" applyBorder="1" applyAlignment="1" applyProtection="1">
      <alignment horizontal="center"/>
    </xf>
    <xf numFmtId="165" fontId="6" fillId="0" borderId="18" xfId="21" applyNumberFormat="1" applyFont="1" applyFill="1" applyBorder="1" applyAlignment="1" applyProtection="1">
      <alignment horizontal="right"/>
    </xf>
    <xf numFmtId="165" fontId="5" fillId="0" borderId="18" xfId="21" applyNumberFormat="1" applyFont="1" applyFill="1" applyBorder="1" applyAlignment="1" applyProtection="1">
      <alignment horizontal="right"/>
    </xf>
    <xf numFmtId="164" fontId="6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26" fillId="0" borderId="18" xfId="0" applyNumberFormat="1" applyFont="1" applyBorder="1" applyAlignment="1">
      <alignment horizontal="right"/>
    </xf>
    <xf numFmtId="43" fontId="19" fillId="3" borderId="18" xfId="21" applyFont="1" applyFill="1" applyBorder="1" applyAlignment="1" applyProtection="1">
      <alignment horizontal="center"/>
    </xf>
    <xf numFmtId="43" fontId="6" fillId="0" borderId="18" xfId="21" applyFont="1" applyFill="1" applyBorder="1" applyAlignment="1" applyProtection="1">
      <alignment horizontal="right"/>
    </xf>
    <xf numFmtId="43" fontId="5" fillId="0" borderId="18" xfId="21" applyFont="1" applyFill="1" applyBorder="1" applyAlignment="1" applyProtection="1">
      <alignment horizontal="right"/>
    </xf>
    <xf numFmtId="164" fontId="19" fillId="3" borderId="18" xfId="13" applyNumberFormat="1" applyFont="1" applyFill="1" applyBorder="1" applyAlignment="1">
      <alignment horizontal="center"/>
    </xf>
    <xf numFmtId="0" fontId="19" fillId="3" borderId="18" xfId="13" applyFont="1" applyFill="1" applyBorder="1" applyAlignment="1">
      <alignment horizontal="center"/>
    </xf>
    <xf numFmtId="0" fontId="19" fillId="2" borderId="18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/>
    </xf>
    <xf numFmtId="0" fontId="31" fillId="0" borderId="0" xfId="12" applyFont="1" applyFill="1" applyAlignment="1" applyProtection="1">
      <alignment horizont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left" vertical="center" wrapText="1" indent="1"/>
    </xf>
    <xf numFmtId="0" fontId="33" fillId="2" borderId="0" xfId="0" applyFont="1" applyFill="1" applyBorder="1" applyAlignment="1" applyProtection="1">
      <alignment horizontal="left" vertical="center" wrapText="1" indent="1"/>
    </xf>
    <xf numFmtId="0" fontId="34" fillId="2" borderId="0" xfId="0" applyNumberFormat="1" applyFont="1" applyFill="1" applyBorder="1" applyAlignment="1" applyProtection="1">
      <alignment horizont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19" fillId="2" borderId="18" xfId="0" applyNumberFormat="1" applyFont="1" applyFill="1" applyBorder="1" applyAlignment="1" applyProtection="1">
      <alignment horizontal="center" vertical="center" wrapText="1"/>
    </xf>
    <xf numFmtId="0" fontId="33" fillId="2" borderId="4" xfId="0" applyNumberFormat="1" applyFont="1" applyFill="1" applyBorder="1" applyAlignment="1" applyProtection="1">
      <alignment horizontal="center" vertical="center"/>
    </xf>
    <xf numFmtId="49" fontId="33" fillId="2" borderId="7" xfId="0" applyNumberFormat="1" applyFont="1" applyFill="1" applyBorder="1" applyAlignment="1" applyProtection="1">
      <alignment horizontal="left" vertical="center" wrapText="1" indent="1"/>
    </xf>
    <xf numFmtId="49" fontId="33" fillId="2" borderId="0" xfId="0" applyNumberFormat="1" applyFont="1" applyFill="1" applyBorder="1" applyAlignment="1" applyProtection="1">
      <alignment horizontal="left" vertical="center" wrapText="1" indent="1"/>
    </xf>
    <xf numFmtId="0" fontId="33" fillId="2" borderId="7" xfId="0" applyNumberFormat="1" applyFont="1" applyFill="1" applyBorder="1" applyAlignment="1" applyProtection="1">
      <alignment horizontal="center" vertical="center"/>
    </xf>
    <xf numFmtId="0" fontId="33" fillId="2" borderId="3" xfId="0" applyNumberFormat="1" applyFont="1" applyFill="1" applyBorder="1" applyAlignment="1" applyProtection="1">
      <alignment horizontal="center" vertical="center"/>
    </xf>
    <xf numFmtId="49" fontId="33" fillId="2" borderId="7" xfId="13" applyNumberFormat="1" applyFont="1" applyFill="1" applyBorder="1" applyAlignment="1" applyProtection="1">
      <alignment horizontal="left" vertical="center" wrapText="1" indent="1"/>
    </xf>
    <xf numFmtId="49" fontId="33" fillId="2" borderId="0" xfId="13" applyNumberFormat="1" applyFont="1" applyFill="1" applyBorder="1" applyAlignment="1" applyProtection="1">
      <alignment horizontal="left" vertical="center" wrapText="1" indent="1"/>
    </xf>
  </cellXfs>
  <cellStyles count="22">
    <cellStyle name="Comma [0] 2" xfId="1" xr:uid="{00000000-0005-0000-0000-000000000000}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urrency [0] 2" xfId="7" xr:uid="{00000000-0005-0000-0000-000006000000}"/>
    <cellStyle name="Currency 2" xfId="8" xr:uid="{00000000-0005-0000-0000-000007000000}"/>
    <cellStyle name="Currency 3" xfId="9" xr:uid="{00000000-0005-0000-0000-000008000000}"/>
    <cellStyle name="Currency 4" xfId="10" xr:uid="{00000000-0005-0000-0000-000009000000}"/>
    <cellStyle name="Hipervínculo" xfId="12" builtinId="8"/>
    <cellStyle name="Hipervínculo 2" xfId="11" xr:uid="{00000000-0005-0000-0000-00000A000000}"/>
    <cellStyle name="Millares" xfId="21" builtinId="3"/>
    <cellStyle name="Normal" xfId="0" builtinId="0"/>
    <cellStyle name="Normal 2" xfId="13" xr:uid="{00000000-0005-0000-0000-00000D000000}"/>
    <cellStyle name="Normal 3" xfId="14" xr:uid="{00000000-0005-0000-0000-00000E000000}"/>
    <cellStyle name="Normal 3 10" xfId="15" xr:uid="{00000000-0005-0000-0000-00000F000000}"/>
    <cellStyle name="Normal 3 2" xfId="16" xr:uid="{00000000-0005-0000-0000-000010000000}"/>
    <cellStyle name="Normal 4" xfId="17" xr:uid="{00000000-0005-0000-0000-000011000000}"/>
    <cellStyle name="Normal 5" xfId="18" xr:uid="{00000000-0005-0000-0000-000012000000}"/>
    <cellStyle name="Percent 2" xfId="19" xr:uid="{00000000-0005-0000-0000-000013000000}"/>
    <cellStyle name="Porcentual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</xdr:colOff>
      <xdr:row>45</xdr:row>
      <xdr:rowOff>0</xdr:rowOff>
    </xdr:from>
    <xdr:to>
      <xdr:col>15</xdr:col>
      <xdr:colOff>88900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C2921587-95FA-4A00-8333-735A78AF54B3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9</xdr:row>
      <xdr:rowOff>66675</xdr:rowOff>
    </xdr:from>
    <xdr:to>
      <xdr:col>15</xdr:col>
      <xdr:colOff>571500</xdr:colOff>
      <xdr:row>15</xdr:row>
      <xdr:rowOff>114300</xdr:rowOff>
    </xdr:to>
    <xdr:grpSp>
      <xdr:nvGrpSpPr>
        <xdr:cNvPr id="29349" name="Grupo 4">
          <a:extLst>
            <a:ext uri="{FF2B5EF4-FFF2-40B4-BE49-F238E27FC236}">
              <a16:creationId xmlns:a16="http://schemas.microsoft.com/office/drawing/2014/main" id="{B637A8C0-7CFC-4533-9744-F8269EB1C60C}"/>
            </a:ext>
          </a:extLst>
        </xdr:cNvPr>
        <xdr:cNvGrpSpPr>
          <a:grpSpLocks/>
        </xdr:cNvGrpSpPr>
      </xdr:nvGrpSpPr>
      <xdr:grpSpPr bwMode="auto">
        <a:xfrm>
          <a:off x="1485900" y="1781175"/>
          <a:ext cx="9934575" cy="1190625"/>
          <a:chOff x="1481818" y="1774371"/>
          <a:chExt cx="9932727" cy="1200150"/>
        </a:xfrm>
      </xdr:grpSpPr>
      <xdr:pic>
        <xdr:nvPicPr>
          <xdr:cNvPr id="29359" name="Imagen 17">
            <a:extLst>
              <a:ext uri="{FF2B5EF4-FFF2-40B4-BE49-F238E27FC236}">
                <a16:creationId xmlns:a16="http://schemas.microsoft.com/office/drawing/2014/main" id="{8DAE17E4-A8CD-49D1-A292-3A7CDE1521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360" name="Imagen 3">
            <a:extLst>
              <a:ext uri="{FF2B5EF4-FFF2-40B4-BE49-F238E27FC236}">
                <a16:creationId xmlns:a16="http://schemas.microsoft.com/office/drawing/2014/main" id="{587ECEDE-5799-4C59-890F-55CFF646AB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600075</xdr:colOff>
      <xdr:row>2</xdr:row>
      <xdr:rowOff>171450</xdr:rowOff>
    </xdr:from>
    <xdr:to>
      <xdr:col>17</xdr:col>
      <xdr:colOff>740500</xdr:colOff>
      <xdr:row>7</xdr:row>
      <xdr:rowOff>112724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D337BB-FE72-4E32-A93D-2EC8705C68F5}"/>
            </a:ext>
          </a:extLst>
        </xdr:cNvPr>
        <xdr:cNvGrpSpPr/>
      </xdr:nvGrpSpPr>
      <xdr:grpSpPr>
        <a:xfrm>
          <a:off x="600075" y="552450"/>
          <a:ext cx="11903800" cy="893774"/>
          <a:chOff x="771526" y="705111"/>
          <a:chExt cx="11264264" cy="893774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BE4C8E00-A546-65AA-F0DF-F05D6837DC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56973" y="815865"/>
            <a:ext cx="163591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1">
            <a:extLst>
              <a:ext uri="{FF2B5EF4-FFF2-40B4-BE49-F238E27FC236}">
                <a16:creationId xmlns:a16="http://schemas.microsoft.com/office/drawing/2014/main" id="{4769EEB4-EE86-31B2-5FF2-EFA3AA1A47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2707" y="874078"/>
            <a:ext cx="1295448" cy="6913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2">
            <a:extLst>
              <a:ext uri="{FF2B5EF4-FFF2-40B4-BE49-F238E27FC236}">
                <a16:creationId xmlns:a16="http://schemas.microsoft.com/office/drawing/2014/main" id="{361BDE7A-FF97-EBB1-1EA2-AF1CEBD608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3601" y="808744"/>
            <a:ext cx="1197533" cy="7901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4">
            <a:extLst>
              <a:ext uri="{FF2B5EF4-FFF2-40B4-BE49-F238E27FC236}">
                <a16:creationId xmlns:a16="http://schemas.microsoft.com/office/drawing/2014/main" id="{1F99FF8E-A535-FD17-B479-35D2CD017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3341" y="896429"/>
            <a:ext cx="1853442" cy="494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5">
            <a:extLst>
              <a:ext uri="{FF2B5EF4-FFF2-40B4-BE49-F238E27FC236}">
                <a16:creationId xmlns:a16="http://schemas.microsoft.com/office/drawing/2014/main" id="{627AEFE9-8D07-C8EF-D115-CB38B1C174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41862" y="716296"/>
            <a:ext cx="114326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id="{ADE6FFA8-7A51-5F68-FBA6-B3A498C108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8925" y="705111"/>
            <a:ext cx="89686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DDB118F7-7BC0-FC63-9F8A-E3A65DDA44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526" y="904876"/>
            <a:ext cx="1672002" cy="495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5D3409D-6430-E240-7925-7944BAC116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6886576" y="819119"/>
            <a:ext cx="1162049" cy="677534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D:\USERDATA\2017110\AppData\Local\Packages\Microsoft.MicrosoftEdge_8wekyb3d8bbwe\TempState\Downloads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ecm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Q48"/>
  <sheetViews>
    <sheetView showGridLines="0" tabSelected="1" zoomScaleNormal="100" workbookViewId="0">
      <selection activeCell="H26" sqref="H26"/>
    </sheetView>
  </sheetViews>
  <sheetFormatPr baseColWidth="10" defaultColWidth="11.42578125" defaultRowHeight="15"/>
  <cols>
    <col min="1" max="1" width="11.42578125" style="1" customWidth="1"/>
    <col min="2" max="2" width="2.7109375" style="1" customWidth="1"/>
    <col min="3" max="3" width="11.42578125" style="1" customWidth="1"/>
    <col min="4" max="16" width="11.42578125" customWidth="1"/>
    <col min="17" max="17" width="2.28515625" customWidth="1"/>
  </cols>
  <sheetData>
    <row r="1" spans="2:17" s="1" customFormat="1"/>
    <row r="2" spans="2:17" s="1" customFormat="1">
      <c r="B2" s="40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>
      <c r="B3" s="39"/>
      <c r="Q3" s="39"/>
    </row>
    <row r="4" spans="2:17" s="1" customFormat="1">
      <c r="B4" s="39"/>
      <c r="Q4" s="39"/>
    </row>
    <row r="5" spans="2:17" s="1" customFormat="1">
      <c r="B5" s="39"/>
      <c r="Q5" s="39"/>
    </row>
    <row r="6" spans="2:17" s="1" customFormat="1">
      <c r="B6" s="39"/>
      <c r="Q6" s="39"/>
    </row>
    <row r="7" spans="2:17" s="1" customFormat="1">
      <c r="B7" s="39"/>
      <c r="Q7" s="39"/>
    </row>
    <row r="8" spans="2:17" s="1" customFormat="1">
      <c r="B8" s="39"/>
      <c r="Q8" s="39"/>
    </row>
    <row r="9" spans="2:17" s="1" customFormat="1">
      <c r="B9" s="39"/>
      <c r="Q9" s="39"/>
    </row>
    <row r="10" spans="2:17" s="1" customFormat="1">
      <c r="B10" s="39"/>
      <c r="Q10" s="39"/>
    </row>
    <row r="11" spans="2:17" s="1" customFormat="1">
      <c r="B11" s="39"/>
      <c r="Q11" s="39"/>
    </row>
    <row r="12" spans="2:17" s="1" customFormat="1">
      <c r="B12" s="39"/>
      <c r="Q12" s="39"/>
    </row>
    <row r="13" spans="2:17" s="1" customFormat="1">
      <c r="B13" s="39"/>
      <c r="Q13" s="39"/>
    </row>
    <row r="14" spans="2:17" s="1" customFormat="1">
      <c r="B14" s="39"/>
      <c r="Q14" s="39"/>
    </row>
    <row r="15" spans="2:17" s="1" customFormat="1">
      <c r="B15" s="39"/>
      <c r="Q15" s="39"/>
    </row>
    <row r="16" spans="2:17" s="1" customFormat="1">
      <c r="B16" s="39"/>
      <c r="Q16" s="39"/>
    </row>
    <row r="17" spans="2:17" ht="30.75">
      <c r="B17" s="39"/>
      <c r="C17" s="116" t="s">
        <v>1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39"/>
    </row>
    <row r="18" spans="2:17" ht="30.75">
      <c r="B18" s="39"/>
      <c r="C18" s="116" t="s">
        <v>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39"/>
    </row>
    <row r="19" spans="2:17" ht="30.75">
      <c r="B19" s="39"/>
      <c r="C19" s="117" t="s">
        <v>3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39"/>
    </row>
    <row r="20" spans="2:17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2:17" ht="26.25">
      <c r="F21" s="11" t="s">
        <v>0</v>
      </c>
      <c r="G21" s="5"/>
      <c r="H21" s="5"/>
      <c r="I21" s="5"/>
      <c r="J21" s="5"/>
      <c r="K21" s="2"/>
      <c r="L21" s="2"/>
    </row>
    <row r="22" spans="2:17" ht="26.25">
      <c r="F22" s="11" t="s">
        <v>4</v>
      </c>
      <c r="G22" s="5"/>
      <c r="H22" s="5"/>
      <c r="I22" s="5"/>
      <c r="J22" s="5"/>
      <c r="K22" s="2"/>
      <c r="L22" s="2"/>
    </row>
    <row r="23" spans="2:17" s="1" customFormat="1" ht="23.25">
      <c r="F23" s="4"/>
      <c r="G23" s="5"/>
      <c r="H23" s="5"/>
      <c r="I23" s="5"/>
      <c r="J23" s="5"/>
      <c r="K23" s="2"/>
      <c r="L23" s="2"/>
    </row>
    <row r="24" spans="2:17" s="1" customFormat="1" ht="23.25">
      <c r="F24" s="4" t="s">
        <v>664</v>
      </c>
      <c r="H24" s="5" t="s">
        <v>665</v>
      </c>
      <c r="I24" s="5"/>
      <c r="J24" s="5"/>
      <c r="K24" s="2"/>
      <c r="L24" s="2"/>
    </row>
    <row r="25" spans="2:17" ht="23.25">
      <c r="F25" s="4" t="s">
        <v>103</v>
      </c>
      <c r="G25" s="5"/>
      <c r="H25" s="5" t="s">
        <v>666</v>
      </c>
      <c r="I25" s="5"/>
      <c r="J25" s="5"/>
      <c r="K25" s="2"/>
      <c r="L25" s="2"/>
    </row>
    <row r="26" spans="2:17" s="1" customFormat="1" ht="23.25">
      <c r="F26" s="4" t="s">
        <v>104</v>
      </c>
      <c r="G26" s="5"/>
      <c r="H26" s="5" t="s">
        <v>105</v>
      </c>
      <c r="I26" s="5"/>
      <c r="J26" s="5"/>
      <c r="K26" s="2"/>
      <c r="L26" s="2"/>
    </row>
    <row r="27" spans="2:17" s="1" customFormat="1" ht="23.25">
      <c r="F27" s="4"/>
      <c r="G27" s="5"/>
      <c r="H27" s="5"/>
      <c r="I27" s="5"/>
      <c r="J27" s="5"/>
      <c r="K27" s="2"/>
      <c r="L27" s="2"/>
    </row>
    <row r="28" spans="2:17" ht="23.25">
      <c r="F28" s="4" t="s">
        <v>5</v>
      </c>
      <c r="G28" s="5"/>
      <c r="H28" s="5"/>
      <c r="I28" s="5"/>
      <c r="J28" s="5"/>
      <c r="K28" s="2"/>
      <c r="L28" s="2"/>
    </row>
    <row r="29" spans="2:17" s="1" customFormat="1" ht="18">
      <c r="G29" s="120" t="s">
        <v>6</v>
      </c>
      <c r="H29" s="120"/>
      <c r="I29" s="2"/>
      <c r="J29" s="2"/>
      <c r="K29" s="2"/>
      <c r="L29" s="2"/>
    </row>
    <row r="30" spans="2:17" s="1" customFormat="1" ht="18">
      <c r="G30" s="10" t="s">
        <v>8</v>
      </c>
      <c r="H30" s="10"/>
      <c r="I30" s="10"/>
      <c r="J30" s="10"/>
      <c r="K30" s="9"/>
      <c r="L30" s="2"/>
    </row>
    <row r="31" spans="2:17" s="1" customFormat="1" ht="18">
      <c r="G31" s="10" t="s">
        <v>9</v>
      </c>
      <c r="H31" s="10"/>
      <c r="I31" s="10"/>
      <c r="J31" s="10"/>
      <c r="K31" s="9"/>
      <c r="L31" s="2"/>
    </row>
    <row r="32" spans="2:17" s="1" customFormat="1" ht="18">
      <c r="G32" s="10" t="s">
        <v>10</v>
      </c>
      <c r="H32" s="10"/>
      <c r="I32" s="10"/>
      <c r="J32" s="10"/>
      <c r="K32" s="9"/>
      <c r="L32" s="2"/>
    </row>
    <row r="33" spans="6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6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6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6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6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6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6:13" ht="18">
      <c r="G39" s="10" t="s">
        <v>17</v>
      </c>
      <c r="H39" s="10"/>
      <c r="I39" s="10"/>
      <c r="J39" s="10"/>
      <c r="K39" s="10"/>
      <c r="L39" s="10"/>
      <c r="M39" s="10"/>
    </row>
    <row r="40" spans="6:13" ht="18">
      <c r="G40" s="10" t="s">
        <v>18</v>
      </c>
      <c r="H40" s="10"/>
      <c r="I40" s="10"/>
      <c r="J40" s="10"/>
      <c r="K40" s="10"/>
      <c r="L40" s="10"/>
      <c r="M40" s="10"/>
    </row>
    <row r="41" spans="6:13" ht="18">
      <c r="G41" s="10" t="s">
        <v>19</v>
      </c>
      <c r="H41" s="10"/>
      <c r="I41" s="10"/>
      <c r="J41" s="10"/>
      <c r="K41" s="10"/>
      <c r="L41" s="10"/>
      <c r="M41" s="10"/>
    </row>
    <row r="42" spans="6:13" ht="18">
      <c r="G42" s="10" t="s">
        <v>20</v>
      </c>
      <c r="H42" s="10"/>
      <c r="I42" s="10"/>
      <c r="J42" s="10"/>
      <c r="K42" s="10"/>
      <c r="L42" s="10"/>
      <c r="M42" s="10"/>
    </row>
    <row r="43" spans="6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6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6:13" s="1" customFormat="1" ht="8.25" customHeight="1">
      <c r="G45" s="3"/>
      <c r="H45" s="2"/>
      <c r="I45" s="2"/>
      <c r="J45" s="2"/>
      <c r="K45" s="2"/>
      <c r="L45" s="2"/>
    </row>
    <row r="46" spans="6:13" ht="24.75" customHeight="1">
      <c r="F46" s="118" t="s">
        <v>7</v>
      </c>
      <c r="G46" s="118"/>
      <c r="H46" s="118"/>
      <c r="I46" s="118"/>
      <c r="J46" s="118"/>
      <c r="K46" s="118"/>
      <c r="L46" s="118"/>
    </row>
    <row r="47" spans="6:13" ht="25.5" customHeight="1">
      <c r="F47" s="119"/>
      <c r="G47" s="119"/>
      <c r="H47" s="119"/>
      <c r="I47" s="119"/>
      <c r="J47" s="119"/>
      <c r="K47" s="119"/>
      <c r="L47" s="119"/>
    </row>
    <row r="48" spans="6:13" ht="33" customHeight="1">
      <c r="F48" s="119"/>
      <c r="G48" s="119"/>
      <c r="H48" s="119"/>
      <c r="I48" s="119"/>
      <c r="J48" s="119"/>
      <c r="K48" s="119"/>
      <c r="L48" s="119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0"/>
  <sheetViews>
    <sheetView showGridLine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:L2"/>
    </sheetView>
  </sheetViews>
  <sheetFormatPr baseColWidth="10" defaultColWidth="11.42578125" defaultRowHeight="15"/>
  <cols>
    <col min="1" max="1" width="11.42578125" customWidth="1"/>
    <col min="2" max="2" width="8.42578125" customWidth="1"/>
    <col min="3" max="3" width="40.28515625" customWidth="1"/>
    <col min="4" max="4" width="7.28515625" customWidth="1"/>
    <col min="5" max="12" width="14.85546875" style="1" customWidth="1"/>
  </cols>
  <sheetData>
    <row r="1" spans="2:12">
      <c r="B1" s="8" t="s">
        <v>102</v>
      </c>
    </row>
    <row r="2" spans="2:12" ht="15.75">
      <c r="B2" s="87" t="s">
        <v>100</v>
      </c>
      <c r="C2" s="88"/>
      <c r="D2" s="89"/>
      <c r="E2" s="126" t="str">
        <f>+Indice!H25</f>
        <v>Gobierno Central Presupuestario</v>
      </c>
      <c r="F2" s="126"/>
      <c r="G2" s="126"/>
      <c r="H2" s="126"/>
      <c r="I2" s="126"/>
      <c r="J2" s="126"/>
      <c r="K2" s="126"/>
      <c r="L2" s="126"/>
    </row>
    <row r="3" spans="2:12" ht="15.75">
      <c r="B3" s="90" t="s">
        <v>23</v>
      </c>
      <c r="C3" s="13"/>
      <c r="D3" s="14"/>
      <c r="E3" s="126" t="str">
        <f>+Ingreso!E3</f>
        <v xml:space="preserve"> Millones Moneda Nacional</v>
      </c>
      <c r="F3" s="126"/>
      <c r="G3" s="126"/>
      <c r="H3" s="126"/>
      <c r="I3" s="126"/>
      <c r="J3" s="126"/>
      <c r="K3" s="126"/>
      <c r="L3" s="126"/>
    </row>
    <row r="4" spans="2:12" ht="15" customHeight="1">
      <c r="B4" s="19"/>
      <c r="C4" s="20"/>
      <c r="D4" s="21"/>
      <c r="E4" s="127" t="str">
        <f>+Ingreso!E4</f>
        <v>años</v>
      </c>
      <c r="F4" s="127"/>
      <c r="G4" s="127"/>
      <c r="H4" s="127"/>
      <c r="I4" s="127"/>
      <c r="J4" s="127"/>
      <c r="K4" s="127"/>
      <c r="L4" s="127"/>
    </row>
    <row r="5" spans="2:12" ht="15" customHeight="1">
      <c r="B5" s="124" t="s">
        <v>24</v>
      </c>
      <c r="C5" s="125"/>
      <c r="D5" s="22"/>
      <c r="E5" s="103"/>
      <c r="F5" s="103"/>
      <c r="G5" s="103"/>
      <c r="H5" s="103"/>
      <c r="I5" s="103"/>
      <c r="J5" s="103"/>
      <c r="K5" s="103"/>
      <c r="L5" s="103"/>
    </row>
    <row r="6" spans="2:12">
      <c r="B6" s="124"/>
      <c r="C6" s="125"/>
      <c r="D6" s="22"/>
      <c r="E6" s="102">
        <v>2014</v>
      </c>
      <c r="F6" s="102">
        <f t="shared" ref="F6:L6" si="0">+E6+1</f>
        <v>2015</v>
      </c>
      <c r="G6" s="102">
        <f t="shared" si="0"/>
        <v>2016</v>
      </c>
      <c r="H6" s="102">
        <f t="shared" si="0"/>
        <v>2017</v>
      </c>
      <c r="I6" s="102">
        <f t="shared" si="0"/>
        <v>2018</v>
      </c>
      <c r="J6" s="102">
        <f t="shared" si="0"/>
        <v>2019</v>
      </c>
      <c r="K6" s="102">
        <f t="shared" si="0"/>
        <v>2020</v>
      </c>
      <c r="L6" s="115">
        <f t="shared" si="0"/>
        <v>2021</v>
      </c>
    </row>
    <row r="7" spans="2:12">
      <c r="B7" s="23"/>
      <c r="C7" s="24"/>
      <c r="D7" s="24"/>
      <c r="E7" s="97"/>
      <c r="F7" s="97"/>
      <c r="G7" s="97"/>
      <c r="H7" s="97"/>
      <c r="I7" s="97"/>
      <c r="J7" s="97"/>
      <c r="K7" s="97"/>
      <c r="L7" s="97"/>
    </row>
    <row r="8" spans="2:12" ht="32.25" customHeight="1">
      <c r="B8" s="121" t="s">
        <v>26</v>
      </c>
      <c r="C8" s="122"/>
      <c r="D8" s="123"/>
      <c r="E8" s="86"/>
      <c r="F8" s="86"/>
      <c r="G8" s="86"/>
      <c r="H8" s="86"/>
      <c r="I8" s="86"/>
      <c r="J8" s="86"/>
      <c r="K8" s="86"/>
      <c r="L8" s="86"/>
    </row>
    <row r="9" spans="2:12">
      <c r="B9" s="91">
        <v>1</v>
      </c>
      <c r="C9" s="25" t="s">
        <v>29</v>
      </c>
      <c r="D9" s="22" t="s">
        <v>27</v>
      </c>
      <c r="E9" s="95">
        <v>416839.27214843634</v>
      </c>
      <c r="F9" s="95">
        <v>533682.75159726269</v>
      </c>
      <c r="G9" s="95">
        <v>483729.59127458202</v>
      </c>
      <c r="H9" s="95">
        <v>532897.4429346855</v>
      </c>
      <c r="I9" s="95">
        <v>599619.61469148693</v>
      </c>
      <c r="J9" s="95">
        <v>656782.68827614095</v>
      </c>
      <c r="K9" s="95">
        <v>632252.3025322461</v>
      </c>
      <c r="L9" s="95">
        <v>841183.51630691695</v>
      </c>
    </row>
    <row r="10" spans="2:12">
      <c r="B10" s="91" t="s">
        <v>30</v>
      </c>
      <c r="C10" s="26" t="s">
        <v>31</v>
      </c>
      <c r="D10" s="22" t="s">
        <v>27</v>
      </c>
      <c r="E10" s="94">
        <v>388897.42285511002</v>
      </c>
      <c r="F10" s="94">
        <v>409918.93940197001</v>
      </c>
      <c r="G10" s="94">
        <v>448623.40640557004</v>
      </c>
      <c r="H10" s="94">
        <v>493336.47243391996</v>
      </c>
      <c r="I10" s="94">
        <v>549941.54041881999</v>
      </c>
      <c r="J10" s="94">
        <v>605379.59958097991</v>
      </c>
      <c r="K10" s="94">
        <v>550605.12826760008</v>
      </c>
      <c r="L10" s="94">
        <v>773966.03608956991</v>
      </c>
    </row>
    <row r="11" spans="2:12">
      <c r="B11" s="91" t="s">
        <v>32</v>
      </c>
      <c r="C11" s="26" t="s">
        <v>33</v>
      </c>
      <c r="D11" s="22" t="s">
        <v>27</v>
      </c>
      <c r="E11" s="94">
        <v>1514.9982607900001</v>
      </c>
      <c r="F11" s="94">
        <v>1483.2338262200001</v>
      </c>
      <c r="G11" s="94">
        <v>1549.96133065</v>
      </c>
      <c r="H11" s="94">
        <v>2634.9379318199999</v>
      </c>
      <c r="I11" s="94">
        <v>2512.6215363499996</v>
      </c>
      <c r="J11" s="94">
        <v>2553.2098353399997</v>
      </c>
      <c r="K11" s="94">
        <v>2660.6804857500001</v>
      </c>
      <c r="L11" s="94">
        <v>3420.2529525599998</v>
      </c>
    </row>
    <row r="12" spans="2:12">
      <c r="B12" s="91" t="s">
        <v>34</v>
      </c>
      <c r="C12" s="26" t="s">
        <v>35</v>
      </c>
      <c r="D12" s="22" t="s">
        <v>27</v>
      </c>
      <c r="E12" s="94">
        <v>5162.4332120800009</v>
      </c>
      <c r="F12" s="94">
        <v>96262.596263430009</v>
      </c>
      <c r="G12" s="94">
        <v>1118.6856548000001</v>
      </c>
      <c r="H12" s="94">
        <v>1996.2453420300001</v>
      </c>
      <c r="I12" s="94">
        <v>965.09103958000003</v>
      </c>
      <c r="J12" s="94">
        <v>1038.4407179999998</v>
      </c>
      <c r="K12" s="94">
        <v>15356.341595829999</v>
      </c>
      <c r="L12" s="94">
        <v>3681.4523885400004</v>
      </c>
    </row>
    <row r="13" spans="2:12">
      <c r="B13" s="91" t="s">
        <v>36</v>
      </c>
      <c r="C13" s="26" t="s">
        <v>37</v>
      </c>
      <c r="D13" s="22" t="s">
        <v>27</v>
      </c>
      <c r="E13" s="94">
        <v>21264.417820456336</v>
      </c>
      <c r="F13" s="94">
        <v>26017.982105642637</v>
      </c>
      <c r="G13" s="94">
        <v>32437.537883561996</v>
      </c>
      <c r="H13" s="94">
        <v>34929.787226915534</v>
      </c>
      <c r="I13" s="94">
        <v>46200.361696737011</v>
      </c>
      <c r="J13" s="94">
        <v>47811.438141820996</v>
      </c>
      <c r="K13" s="94">
        <v>63630.152183066006</v>
      </c>
      <c r="L13" s="94">
        <v>60115.774876247</v>
      </c>
    </row>
    <row r="14" spans="2:12">
      <c r="B14" s="91" t="s">
        <v>38</v>
      </c>
      <c r="C14" s="25" t="s">
        <v>39</v>
      </c>
      <c r="D14" s="22" t="s">
        <v>27</v>
      </c>
      <c r="E14" s="95">
        <v>438702.99472158722</v>
      </c>
      <c r="F14" s="95">
        <v>466142.76113119291</v>
      </c>
      <c r="G14" s="95">
        <v>533534.58419364993</v>
      </c>
      <c r="H14" s="95">
        <v>595274.89026201854</v>
      </c>
      <c r="I14" s="95">
        <v>639176.32684546348</v>
      </c>
      <c r="J14" s="95">
        <v>699453.02905330737</v>
      </c>
      <c r="K14" s="95">
        <v>933891.76028281578</v>
      </c>
      <c r="L14" s="95">
        <v>929690.86457125051</v>
      </c>
    </row>
    <row r="15" spans="2:12">
      <c r="B15" s="91" t="s">
        <v>40</v>
      </c>
      <c r="C15" s="26" t="s">
        <v>41</v>
      </c>
      <c r="D15" s="22" t="s">
        <v>27</v>
      </c>
      <c r="E15" s="94">
        <v>127073.21739707999</v>
      </c>
      <c r="F15" s="94">
        <v>152952.65339712001</v>
      </c>
      <c r="G15" s="94">
        <v>150913.27441829999</v>
      </c>
      <c r="H15" s="94">
        <v>165925.25204521001</v>
      </c>
      <c r="I15" s="94">
        <v>188651.01725162999</v>
      </c>
      <c r="J15" s="94">
        <v>203646.08377083001</v>
      </c>
      <c r="K15" s="94">
        <v>215835.99773852999</v>
      </c>
      <c r="L15" s="94">
        <v>236208.10906153999</v>
      </c>
    </row>
    <row r="16" spans="2:12">
      <c r="B16" s="91" t="s">
        <v>42</v>
      </c>
      <c r="C16" s="26" t="s">
        <v>43</v>
      </c>
      <c r="D16" s="22" t="s">
        <v>27</v>
      </c>
      <c r="E16" s="94">
        <v>45297.283127735638</v>
      </c>
      <c r="F16" s="94">
        <v>49378.087745468554</v>
      </c>
      <c r="G16" s="94">
        <v>48634.269785745942</v>
      </c>
      <c r="H16" s="94">
        <v>69555.948932802945</v>
      </c>
      <c r="I16" s="94">
        <v>72286.289868389518</v>
      </c>
      <c r="J16" s="94">
        <v>84701.681236307384</v>
      </c>
      <c r="K16" s="94">
        <v>100676.75496978781</v>
      </c>
      <c r="L16" s="94">
        <v>112433.99192528505</v>
      </c>
    </row>
    <row r="17" spans="2:12">
      <c r="B17" s="91" t="s">
        <v>44</v>
      </c>
      <c r="C17" s="26" t="s">
        <v>45</v>
      </c>
      <c r="D17" s="22" t="s">
        <v>27</v>
      </c>
      <c r="E17" s="94">
        <v>778.14529400000015</v>
      </c>
      <c r="F17" s="94">
        <v>2285.267965</v>
      </c>
      <c r="G17" s="94">
        <v>2730.3842970000001</v>
      </c>
      <c r="H17" s="94">
        <v>3173.9188979999999</v>
      </c>
      <c r="I17" s="94">
        <v>3811.5030980000001</v>
      </c>
      <c r="J17" s="94">
        <v>4989.7766940000001</v>
      </c>
      <c r="K17" s="94">
        <v>6342.6099620000005</v>
      </c>
      <c r="L17" s="94">
        <v>7343.2906059999987</v>
      </c>
    </row>
    <row r="18" spans="2:12">
      <c r="B18" s="91" t="s">
        <v>46</v>
      </c>
      <c r="C18" s="26" t="s">
        <v>47</v>
      </c>
      <c r="D18" s="22" t="s">
        <v>27</v>
      </c>
      <c r="E18" s="94">
        <v>68848.611421097565</v>
      </c>
      <c r="F18" s="94">
        <v>74155.556663632276</v>
      </c>
      <c r="G18" s="94">
        <v>88327.819186605047</v>
      </c>
      <c r="H18" s="94">
        <v>96829.301064603293</v>
      </c>
      <c r="I18" s="94">
        <v>109648.63435439646</v>
      </c>
      <c r="J18" s="94">
        <v>125251.24084255824</v>
      </c>
      <c r="K18" s="94">
        <v>144440.18371758587</v>
      </c>
      <c r="L18" s="94">
        <v>168011.86241627845</v>
      </c>
    </row>
    <row r="19" spans="2:12">
      <c r="B19" s="91" t="s">
        <v>48</v>
      </c>
      <c r="C19" s="26" t="s">
        <v>49</v>
      </c>
      <c r="D19" s="22" t="s">
        <v>27</v>
      </c>
      <c r="E19" s="94">
        <v>48107.703997959994</v>
      </c>
      <c r="F19" s="94">
        <v>32588.434515139998</v>
      </c>
      <c r="G19" s="94">
        <v>29269.090982689999</v>
      </c>
      <c r="H19" s="94">
        <v>26201.001184860004</v>
      </c>
      <c r="I19" s="94">
        <v>25643.333974269997</v>
      </c>
      <c r="J19" s="94">
        <v>31504.561301600002</v>
      </c>
      <c r="K19" s="94">
        <v>39348.251756770005</v>
      </c>
      <c r="L19" s="94">
        <v>66615.84600396805</v>
      </c>
    </row>
    <row r="20" spans="2:12">
      <c r="B20" s="91" t="s">
        <v>50</v>
      </c>
      <c r="C20" s="26" t="s">
        <v>35</v>
      </c>
      <c r="D20" s="22" t="s">
        <v>27</v>
      </c>
      <c r="E20" s="94">
        <v>82449.266051681014</v>
      </c>
      <c r="F20" s="94">
        <v>74442.267576262078</v>
      </c>
      <c r="G20" s="94">
        <v>106047.70548924798</v>
      </c>
      <c r="H20" s="94">
        <v>102667.96023712301</v>
      </c>
      <c r="I20" s="94">
        <v>112198.86598945901</v>
      </c>
      <c r="J20" s="94">
        <v>124057.51574715</v>
      </c>
      <c r="K20" s="94">
        <v>150328.43369579001</v>
      </c>
      <c r="L20" s="94">
        <v>179539.039094398</v>
      </c>
    </row>
    <row r="21" spans="2:12">
      <c r="B21" s="91" t="s">
        <v>51</v>
      </c>
      <c r="C21" s="26" t="s">
        <v>52</v>
      </c>
      <c r="D21" s="22" t="s">
        <v>27</v>
      </c>
      <c r="E21" s="94">
        <v>40090.189189749995</v>
      </c>
      <c r="F21" s="94">
        <v>41807.840253169998</v>
      </c>
      <c r="G21" s="94">
        <v>43409.002770459992</v>
      </c>
      <c r="H21" s="94">
        <v>48621.4655184</v>
      </c>
      <c r="I21" s="94">
        <v>52558.47205525</v>
      </c>
      <c r="J21" s="94">
        <v>57493.088326500001</v>
      </c>
      <c r="K21" s="94">
        <v>187116.56705176999</v>
      </c>
      <c r="L21" s="94">
        <v>92275.848053839989</v>
      </c>
    </row>
    <row r="22" spans="2:12">
      <c r="B22" s="91" t="s">
        <v>53</v>
      </c>
      <c r="C22" s="27" t="s">
        <v>54</v>
      </c>
      <c r="D22" s="28" t="s">
        <v>27</v>
      </c>
      <c r="E22" s="94">
        <v>26058.578242282998</v>
      </c>
      <c r="F22" s="94">
        <v>38532.653015399999</v>
      </c>
      <c r="G22" s="94">
        <v>64203.037263600992</v>
      </c>
      <c r="H22" s="94">
        <v>82300.042381019201</v>
      </c>
      <c r="I22" s="94">
        <v>74378.210254068457</v>
      </c>
      <c r="J22" s="94">
        <v>67809.08113436171</v>
      </c>
      <c r="K22" s="94">
        <v>89802.961390582001</v>
      </c>
      <c r="L22" s="94">
        <v>67262.877409940964</v>
      </c>
    </row>
    <row r="23" spans="2:12">
      <c r="B23" s="85" t="s">
        <v>55</v>
      </c>
      <c r="C23" s="76" t="s">
        <v>56</v>
      </c>
      <c r="D23" s="77" t="s">
        <v>27</v>
      </c>
      <c r="E23" s="86">
        <v>-21085.577279150879</v>
      </c>
      <c r="F23" s="86">
        <v>69825.258431069786</v>
      </c>
      <c r="G23" s="86">
        <v>-47074.608622067914</v>
      </c>
      <c r="H23" s="86">
        <v>-59203.528429333033</v>
      </c>
      <c r="I23" s="86">
        <v>-35745.209055976549</v>
      </c>
      <c r="J23" s="86">
        <v>-37680.56408316642</v>
      </c>
      <c r="K23" s="86">
        <v>-295296.84778856969</v>
      </c>
      <c r="L23" s="86">
        <v>-81164.057658333564</v>
      </c>
    </row>
    <row r="24" spans="2:12">
      <c r="B24" s="84" t="s">
        <v>57</v>
      </c>
      <c r="C24" s="78" t="s">
        <v>58</v>
      </c>
      <c r="D24" s="79" t="s">
        <v>27</v>
      </c>
      <c r="E24" s="86">
        <v>-21863.722573150881</v>
      </c>
      <c r="F24" s="86">
        <v>67539.990466069779</v>
      </c>
      <c r="G24" s="86">
        <v>-49804.99291906791</v>
      </c>
      <c r="H24" s="86">
        <v>-62377.447327333037</v>
      </c>
      <c r="I24" s="86">
        <v>-39556.71215397655</v>
      </c>
      <c r="J24" s="86">
        <v>-42670.340777166421</v>
      </c>
      <c r="K24" s="86">
        <v>-301639.45775056968</v>
      </c>
      <c r="L24" s="86">
        <v>-88507.348264333559</v>
      </c>
    </row>
    <row r="25" spans="2:12">
      <c r="B25" s="30" t="s">
        <v>25</v>
      </c>
      <c r="C25" s="31" t="s">
        <v>59</v>
      </c>
      <c r="D25" s="22" t="s">
        <v>27</v>
      </c>
      <c r="E25" s="94"/>
      <c r="F25" s="94"/>
      <c r="G25" s="94"/>
      <c r="H25" s="94"/>
      <c r="I25" s="94"/>
      <c r="J25" s="94"/>
      <c r="K25" s="94"/>
      <c r="L25" s="94"/>
    </row>
    <row r="26" spans="2:12">
      <c r="B26" s="30" t="s">
        <v>60</v>
      </c>
      <c r="C26" s="25" t="s">
        <v>61</v>
      </c>
      <c r="D26" s="22" t="s">
        <v>27</v>
      </c>
      <c r="E26" s="95">
        <v>58856.522201405351</v>
      </c>
      <c r="F26" s="95">
        <v>66486.242444757605</v>
      </c>
      <c r="G26" s="95">
        <v>55462.658419939697</v>
      </c>
      <c r="H26" s="95">
        <v>65030.762144756103</v>
      </c>
      <c r="I26" s="95">
        <v>60368.153326620995</v>
      </c>
      <c r="J26" s="95">
        <v>63664.221612726993</v>
      </c>
      <c r="K26" s="95">
        <v>68163.601544385994</v>
      </c>
      <c r="L26" s="95">
        <v>74943.832285046999</v>
      </c>
    </row>
    <row r="27" spans="2:12">
      <c r="B27" s="32" t="s">
        <v>62</v>
      </c>
      <c r="C27" s="26" t="s">
        <v>63</v>
      </c>
      <c r="D27" s="22" t="s">
        <v>27</v>
      </c>
      <c r="E27" s="94">
        <v>56584.251846105355</v>
      </c>
      <c r="F27" s="94">
        <v>64680.183774937614</v>
      </c>
      <c r="G27" s="94">
        <v>53555.801086079693</v>
      </c>
      <c r="H27" s="94">
        <v>61857.489294856103</v>
      </c>
      <c r="I27" s="94">
        <v>58309.326794460998</v>
      </c>
      <c r="J27" s="94">
        <v>61579.604456616995</v>
      </c>
      <c r="K27" s="94">
        <v>66083.85543062599</v>
      </c>
      <c r="L27" s="94">
        <v>73482.136133276988</v>
      </c>
    </row>
    <row r="28" spans="2:12">
      <c r="B28" s="32" t="s">
        <v>64</v>
      </c>
      <c r="C28" s="26" t="s">
        <v>65</v>
      </c>
      <c r="D28" s="22" t="s">
        <v>27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</row>
    <row r="29" spans="2:12">
      <c r="B29" s="32" t="s">
        <v>66</v>
      </c>
      <c r="C29" s="26" t="s">
        <v>67</v>
      </c>
      <c r="D29" s="22" t="s">
        <v>27</v>
      </c>
      <c r="E29" s="94">
        <v>37.840563130000007</v>
      </c>
      <c r="F29" s="94">
        <v>8.5947286900000002</v>
      </c>
      <c r="G29" s="94">
        <v>29.450020010000003</v>
      </c>
      <c r="H29" s="94">
        <v>9.6611881099999994</v>
      </c>
      <c r="I29" s="94">
        <v>9.4451740900000019</v>
      </c>
      <c r="J29" s="94">
        <v>4.6734773199999999</v>
      </c>
      <c r="K29" s="94">
        <v>0.9057900000000001</v>
      </c>
      <c r="L29" s="94">
        <v>6.1703298000000002</v>
      </c>
    </row>
    <row r="30" spans="2:12">
      <c r="B30" s="33" t="s">
        <v>68</v>
      </c>
      <c r="C30" s="27" t="s">
        <v>69</v>
      </c>
      <c r="D30" s="28" t="s">
        <v>27</v>
      </c>
      <c r="E30" s="94">
        <v>2234.4297921699999</v>
      </c>
      <c r="F30" s="94">
        <v>1797.4639411300002</v>
      </c>
      <c r="G30" s="94">
        <v>1877.40731385</v>
      </c>
      <c r="H30" s="94">
        <v>3163.6116617899997</v>
      </c>
      <c r="I30" s="94">
        <v>2049.3813580700003</v>
      </c>
      <c r="J30" s="94">
        <v>2079.9436787899999</v>
      </c>
      <c r="K30" s="94">
        <v>2078.84032376</v>
      </c>
      <c r="L30" s="94">
        <v>1455.5258219699999</v>
      </c>
    </row>
    <row r="31" spans="2:12">
      <c r="B31" s="92" t="s">
        <v>70</v>
      </c>
      <c r="C31" s="80" t="s">
        <v>71</v>
      </c>
      <c r="D31" s="81" t="s">
        <v>27</v>
      </c>
      <c r="E31" s="86">
        <v>497559.5169229926</v>
      </c>
      <c r="F31" s="86">
        <v>532629.00357595051</v>
      </c>
      <c r="G31" s="86">
        <v>588997.24261358962</v>
      </c>
      <c r="H31" s="86">
        <v>660305.65240677469</v>
      </c>
      <c r="I31" s="86">
        <v>699544.48017208453</v>
      </c>
      <c r="J31" s="86">
        <v>763117.25066603441</v>
      </c>
      <c r="K31" s="86">
        <v>1002055.3618272018</v>
      </c>
      <c r="L31" s="86">
        <v>1004634.6968562976</v>
      </c>
    </row>
    <row r="32" spans="2:12">
      <c r="B32" s="92" t="s">
        <v>72</v>
      </c>
      <c r="C32" s="82" t="s">
        <v>73</v>
      </c>
      <c r="D32" s="81" t="s">
        <v>27</v>
      </c>
      <c r="E32" s="86">
        <v>-80720.244774556253</v>
      </c>
      <c r="F32" s="86">
        <v>1053.7480213121744</v>
      </c>
      <c r="G32" s="86">
        <v>-105267.6513390076</v>
      </c>
      <c r="H32" s="86">
        <v>-127408.20947208919</v>
      </c>
      <c r="I32" s="86">
        <v>-99924.865480597597</v>
      </c>
      <c r="J32" s="86">
        <v>-106334.56238989346</v>
      </c>
      <c r="K32" s="86">
        <v>-369803.05929495569</v>
      </c>
      <c r="L32" s="86">
        <v>-163451.1805493806</v>
      </c>
    </row>
    <row r="33" spans="2:12">
      <c r="B33" s="93" t="s">
        <v>25</v>
      </c>
      <c r="C33" s="83" t="s">
        <v>74</v>
      </c>
      <c r="D33" s="77" t="s">
        <v>27</v>
      </c>
      <c r="E33" s="86"/>
      <c r="F33" s="86"/>
      <c r="G33" s="86"/>
      <c r="H33" s="86"/>
      <c r="I33" s="86"/>
      <c r="J33" s="86"/>
      <c r="K33" s="86"/>
      <c r="L33" s="86"/>
    </row>
    <row r="34" spans="2:12">
      <c r="B34" s="30" t="s">
        <v>75</v>
      </c>
      <c r="C34" s="25" t="s">
        <v>76</v>
      </c>
      <c r="D34" s="22" t="s">
        <v>27</v>
      </c>
      <c r="E34" s="95">
        <v>-22607.756187006005</v>
      </c>
      <c r="F34" s="95">
        <v>-1798.9680775249981</v>
      </c>
      <c r="G34" s="95">
        <v>10211.903216221006</v>
      </c>
      <c r="H34" s="95">
        <v>10972.953159834999</v>
      </c>
      <c r="I34" s="95">
        <v>35827.448073119995</v>
      </c>
      <c r="J34" s="95">
        <v>74788.739395679993</v>
      </c>
      <c r="K34" s="95">
        <v>143061.44787527996</v>
      </c>
      <c r="L34" s="95">
        <v>31463.379633770022</v>
      </c>
    </row>
    <row r="35" spans="2:12">
      <c r="B35" s="32" t="s">
        <v>77</v>
      </c>
      <c r="C35" s="26" t="s">
        <v>78</v>
      </c>
      <c r="D35" s="22" t="s">
        <v>27</v>
      </c>
      <c r="E35" s="94">
        <v>-22817.188167736007</v>
      </c>
      <c r="F35" s="94">
        <v>-2026.763103294998</v>
      </c>
      <c r="G35" s="94">
        <v>9821.6993732710052</v>
      </c>
      <c r="H35" s="94">
        <v>8964.5460047249981</v>
      </c>
      <c r="I35" s="94">
        <v>34324.827526619993</v>
      </c>
      <c r="J35" s="94">
        <v>73430.771881259992</v>
      </c>
      <c r="K35" s="94">
        <v>142338.52144514996</v>
      </c>
      <c r="L35" s="94">
        <v>30887.603354280021</v>
      </c>
    </row>
    <row r="36" spans="2:12">
      <c r="B36" s="32" t="s">
        <v>79</v>
      </c>
      <c r="C36" s="26" t="s">
        <v>80</v>
      </c>
      <c r="D36" s="22" t="s">
        <v>27</v>
      </c>
      <c r="E36" s="94">
        <v>209.43198072999999</v>
      </c>
      <c r="F36" s="94">
        <v>227.79502577</v>
      </c>
      <c r="G36" s="94">
        <v>390.20384295000002</v>
      </c>
      <c r="H36" s="94">
        <v>2008.4071551100001</v>
      </c>
      <c r="I36" s="94">
        <v>1502.6205465</v>
      </c>
      <c r="J36" s="94">
        <v>1357.96751442</v>
      </c>
      <c r="K36" s="94">
        <v>722.92643012999997</v>
      </c>
      <c r="L36" s="94">
        <v>575.77627948999998</v>
      </c>
    </row>
    <row r="37" spans="2:12">
      <c r="B37" s="30" t="s">
        <v>81</v>
      </c>
      <c r="C37" s="25" t="s">
        <v>82</v>
      </c>
      <c r="D37" s="22" t="s">
        <v>27</v>
      </c>
      <c r="E37" s="95">
        <v>57927.981422047611</v>
      </c>
      <c r="F37" s="95">
        <v>-741.41033524032537</v>
      </c>
      <c r="G37" s="95">
        <v>118430.654711335</v>
      </c>
      <c r="H37" s="95">
        <v>128380.54901386274</v>
      </c>
      <c r="I37" s="95">
        <v>127338.32002591254</v>
      </c>
      <c r="J37" s="95">
        <v>174944.52180010191</v>
      </c>
      <c r="K37" s="95">
        <v>495409.65877859935</v>
      </c>
      <c r="L37" s="95">
        <v>189502.57831700076</v>
      </c>
    </row>
    <row r="38" spans="2:12">
      <c r="B38" s="32" t="s">
        <v>83</v>
      </c>
      <c r="C38" s="26" t="s">
        <v>84</v>
      </c>
      <c r="D38" s="22" t="s">
        <v>27</v>
      </c>
      <c r="E38" s="94">
        <v>7426.6925934433912</v>
      </c>
      <c r="F38" s="94">
        <v>2753.3074893537923</v>
      </c>
      <c r="G38" s="94">
        <v>54480.53301754898</v>
      </c>
      <c r="H38" s="94">
        <v>75504.309582511938</v>
      </c>
      <c r="I38" s="94">
        <v>-5689.0026998768371</v>
      </c>
      <c r="J38" s="94">
        <v>79792.590941724164</v>
      </c>
      <c r="K38" s="94">
        <v>81692.461600371054</v>
      </c>
      <c r="L38" s="94">
        <v>34400.73377514926</v>
      </c>
    </row>
    <row r="39" spans="2:12">
      <c r="B39" s="32" t="s">
        <v>85</v>
      </c>
      <c r="C39" s="26" t="s">
        <v>86</v>
      </c>
      <c r="D39" s="22" t="s">
        <v>27</v>
      </c>
      <c r="E39" s="94">
        <v>50501.288828604222</v>
      </c>
      <c r="F39" s="94">
        <v>-3494.7178245941177</v>
      </c>
      <c r="G39" s="94">
        <v>63950.121693786015</v>
      </c>
      <c r="H39" s="94">
        <v>52876.23943135079</v>
      </c>
      <c r="I39" s="94">
        <v>133027.32272578939</v>
      </c>
      <c r="J39" s="94">
        <v>95151.930858377746</v>
      </c>
      <c r="K39" s="94">
        <v>413717.19717822829</v>
      </c>
      <c r="L39" s="94">
        <v>155101.84454185152</v>
      </c>
    </row>
    <row r="40" spans="2:12" s="1" customFormat="1">
      <c r="B40" s="32"/>
      <c r="C40" s="26"/>
      <c r="D40" s="22"/>
      <c r="E40" s="94"/>
      <c r="F40" s="94"/>
      <c r="G40" s="94"/>
      <c r="H40" s="94"/>
      <c r="I40" s="94"/>
      <c r="J40" s="94"/>
      <c r="K40" s="94"/>
      <c r="L40" s="94"/>
    </row>
    <row r="41" spans="2:12" s="1" customFormat="1">
      <c r="B41" s="30" t="s">
        <v>25</v>
      </c>
      <c r="C41" s="25" t="s">
        <v>89</v>
      </c>
      <c r="D41" s="22"/>
      <c r="E41" s="95"/>
      <c r="F41" s="95"/>
      <c r="G41" s="95"/>
      <c r="H41" s="95"/>
      <c r="I41" s="95"/>
      <c r="J41" s="95"/>
      <c r="K41" s="95"/>
      <c r="L41" s="95"/>
    </row>
    <row r="42" spans="2:12">
      <c r="B42" s="32" t="s">
        <v>90</v>
      </c>
      <c r="C42" s="26" t="s">
        <v>91</v>
      </c>
      <c r="D42" s="22" t="s">
        <v>27</v>
      </c>
      <c r="E42" s="94">
        <v>437924.84942758724</v>
      </c>
      <c r="F42" s="94">
        <v>463857.4931661929</v>
      </c>
      <c r="G42" s="94">
        <v>530804.19989664992</v>
      </c>
      <c r="H42" s="94">
        <v>592100.97136401851</v>
      </c>
      <c r="I42" s="94">
        <v>635364.82374746352</v>
      </c>
      <c r="J42" s="94">
        <v>694463.25235930737</v>
      </c>
      <c r="K42" s="94">
        <v>927549.15032081574</v>
      </c>
      <c r="L42" s="94">
        <v>922347.57396525051</v>
      </c>
    </row>
    <row r="43" spans="2:12">
      <c r="B43" s="32" t="s">
        <v>92</v>
      </c>
      <c r="C43" s="26" t="s">
        <v>93</v>
      </c>
      <c r="D43" s="22" t="s">
        <v>27</v>
      </c>
      <c r="E43" s="94">
        <v>59634.667495405352</v>
      </c>
      <c r="F43" s="94">
        <v>68771.510409757611</v>
      </c>
      <c r="G43" s="94">
        <v>58193.042716939693</v>
      </c>
      <c r="H43" s="94">
        <v>68204.681042756099</v>
      </c>
      <c r="I43" s="94">
        <v>64179.656424620996</v>
      </c>
      <c r="J43" s="94">
        <v>68653.998306726993</v>
      </c>
      <c r="K43" s="94">
        <v>74506.211506385996</v>
      </c>
      <c r="L43" s="94">
        <v>82287.122891046994</v>
      </c>
    </row>
    <row r="44" spans="2:12">
      <c r="B44" s="32" t="s">
        <v>94</v>
      </c>
      <c r="C44" s="26" t="s">
        <v>95</v>
      </c>
      <c r="D44" s="22" t="s">
        <v>27</v>
      </c>
      <c r="E44" s="94">
        <v>-21043.636808250005</v>
      </c>
      <c r="F44" s="94">
        <v>-3732.6462580299985</v>
      </c>
      <c r="G44" s="94">
        <v>5579.9659386800049</v>
      </c>
      <c r="H44" s="94">
        <v>6035.7424742399962</v>
      </c>
      <c r="I44" s="94">
        <v>30184.160002199991</v>
      </c>
      <c r="J44" s="94">
        <v>13494.662389259996</v>
      </c>
      <c r="K44" s="94">
        <v>132814.52145314997</v>
      </c>
      <c r="L44" s="94">
        <v>17143.970100680021</v>
      </c>
    </row>
    <row r="45" spans="2:12">
      <c r="B45" s="32" t="s">
        <v>96</v>
      </c>
      <c r="C45" s="26" t="s">
        <v>97</v>
      </c>
      <c r="D45" s="22" t="s">
        <v>27</v>
      </c>
      <c r="E45" s="94">
        <v>-11871.633353458688</v>
      </c>
      <c r="F45" s="94">
        <v>75209.304684944451</v>
      </c>
      <c r="G45" s="94">
        <v>-16939.832152402552</v>
      </c>
      <c r="H45" s="94">
        <v>-30578.908407485898</v>
      </c>
      <c r="I45" s="94">
        <v>9723.7688737988647</v>
      </c>
      <c r="J45" s="94">
        <v>18916.678452664783</v>
      </c>
      <c r="K45" s="94">
        <v>-225362.87557736982</v>
      </c>
      <c r="L45" s="94">
        <v>4560.6818668978522</v>
      </c>
    </row>
    <row r="46" spans="2:12">
      <c r="B46" s="23" t="s">
        <v>98</v>
      </c>
      <c r="C46" s="34" t="s">
        <v>99</v>
      </c>
      <c r="D46" s="24" t="s">
        <v>27</v>
      </c>
      <c r="E46" s="94"/>
      <c r="F46" s="94"/>
      <c r="G46" s="94"/>
      <c r="H46" s="94"/>
      <c r="I46" s="94"/>
      <c r="J46" s="94"/>
      <c r="K46" s="94"/>
      <c r="L46" s="94"/>
    </row>
    <row r="47" spans="2:12" s="18" customFormat="1">
      <c r="B47" s="15"/>
      <c r="C47" s="16"/>
      <c r="D47" s="16"/>
      <c r="E47" s="17"/>
      <c r="F47" s="17"/>
      <c r="G47" s="17"/>
      <c r="H47" s="17"/>
      <c r="I47" s="17"/>
      <c r="J47" s="17"/>
      <c r="K47" s="17"/>
      <c r="L47" s="17"/>
    </row>
    <row r="49" spans="2:12">
      <c r="B49" s="32" t="s">
        <v>87</v>
      </c>
      <c r="C49" s="26" t="s">
        <v>88</v>
      </c>
      <c r="D49" s="22" t="s">
        <v>27</v>
      </c>
      <c r="E49" s="94">
        <v>184.50716550264042</v>
      </c>
      <c r="F49" s="94">
        <v>-2111.3057635968471</v>
      </c>
      <c r="G49" s="94">
        <v>-2951.1001561063895</v>
      </c>
      <c r="H49" s="94">
        <v>10000.613618061456</v>
      </c>
      <c r="I49" s="94">
        <v>8413.9935278050543</v>
      </c>
      <c r="J49" s="94">
        <v>6178.7799854715413</v>
      </c>
      <c r="K49" s="94">
        <v>17454.848391636275</v>
      </c>
      <c r="L49" s="94">
        <v>5411.9818661498721</v>
      </c>
    </row>
    <row r="50" spans="2:12">
      <c r="E50" s="101"/>
      <c r="F50" s="101"/>
      <c r="G50" s="101"/>
      <c r="H50" s="101"/>
      <c r="I50" s="101"/>
      <c r="J50" s="101"/>
      <c r="K50" s="101"/>
      <c r="L50" s="101"/>
    </row>
    <row r="62" spans="2:12">
      <c r="E62" s="100"/>
      <c r="F62" s="100"/>
      <c r="G62" s="100"/>
      <c r="H62" s="100"/>
      <c r="I62" s="100"/>
      <c r="J62" s="100"/>
      <c r="K62" s="100"/>
      <c r="L62" s="100"/>
    </row>
    <row r="63" spans="2:12">
      <c r="E63" s="100"/>
      <c r="F63" s="100"/>
      <c r="G63" s="100"/>
      <c r="H63" s="100"/>
      <c r="I63" s="100"/>
      <c r="J63" s="100"/>
      <c r="K63" s="100"/>
      <c r="L63" s="100"/>
    </row>
    <row r="64" spans="2:12">
      <c r="E64" s="100"/>
      <c r="F64" s="100"/>
      <c r="G64" s="100"/>
      <c r="H64" s="100"/>
      <c r="I64" s="100"/>
      <c r="J64" s="100"/>
      <c r="K64" s="100"/>
      <c r="L64" s="100"/>
    </row>
    <row r="67" spans="5:12">
      <c r="E67" s="100"/>
      <c r="F67" s="100"/>
      <c r="G67" s="100"/>
      <c r="H67" s="100"/>
      <c r="I67" s="100"/>
      <c r="J67" s="100"/>
      <c r="K67" s="100"/>
      <c r="L67" s="100"/>
    </row>
    <row r="68" spans="5:12">
      <c r="E68" s="100"/>
      <c r="F68" s="100"/>
      <c r="G68" s="100"/>
      <c r="H68" s="100"/>
      <c r="I68" s="100"/>
      <c r="J68" s="100"/>
      <c r="K68" s="100"/>
      <c r="L68" s="100"/>
    </row>
    <row r="71" spans="5:12">
      <c r="E71" s="100"/>
      <c r="F71" s="100"/>
      <c r="G71" s="100"/>
      <c r="H71" s="100"/>
      <c r="I71" s="100"/>
      <c r="J71" s="100"/>
      <c r="K71" s="100"/>
      <c r="L71" s="100"/>
    </row>
    <row r="73" spans="5:12">
      <c r="E73" s="100"/>
      <c r="F73" s="100"/>
      <c r="G73" s="100"/>
      <c r="H73" s="100"/>
      <c r="I73" s="100"/>
      <c r="J73" s="100"/>
      <c r="K73" s="100"/>
      <c r="L73" s="100"/>
    </row>
    <row r="74" spans="5:12">
      <c r="E74" s="100"/>
      <c r="F74" s="100"/>
      <c r="G74" s="100"/>
      <c r="H74" s="100"/>
      <c r="I74" s="100"/>
      <c r="J74" s="100"/>
      <c r="K74" s="100"/>
      <c r="L74" s="100"/>
    </row>
    <row r="75" spans="5:12">
      <c r="E75" s="100"/>
      <c r="F75" s="100"/>
      <c r="G75" s="100"/>
      <c r="H75" s="100"/>
      <c r="I75" s="100"/>
      <c r="J75" s="100"/>
      <c r="K75" s="100"/>
      <c r="L75" s="100"/>
    </row>
    <row r="76" spans="5:12">
      <c r="E76" s="100"/>
      <c r="F76" s="100"/>
      <c r="G76" s="100"/>
      <c r="H76" s="100"/>
      <c r="I76" s="100"/>
      <c r="J76" s="100"/>
      <c r="K76" s="100"/>
      <c r="L76" s="100"/>
    </row>
    <row r="78" spans="5:12">
      <c r="E78" s="100"/>
      <c r="F78" s="100"/>
      <c r="G78" s="100"/>
      <c r="H78" s="100"/>
      <c r="I78" s="100"/>
      <c r="J78" s="100"/>
      <c r="K78" s="100"/>
      <c r="L78" s="100"/>
    </row>
    <row r="79" spans="5:12">
      <c r="E79" s="100"/>
      <c r="F79" s="100"/>
      <c r="G79" s="100"/>
      <c r="H79" s="100"/>
      <c r="I79" s="100"/>
      <c r="J79" s="100"/>
      <c r="K79" s="100"/>
      <c r="L79" s="100"/>
    </row>
    <row r="80" spans="5:12">
      <c r="E80" s="100"/>
      <c r="F80" s="100"/>
      <c r="G80" s="100"/>
      <c r="H80" s="100"/>
      <c r="I80" s="100"/>
      <c r="J80" s="100"/>
      <c r="K80" s="100"/>
      <c r="L80" s="100"/>
    </row>
  </sheetData>
  <mergeCells count="5">
    <mergeCell ref="B8:D8"/>
    <mergeCell ref="B5:C6"/>
    <mergeCell ref="E4:L4"/>
    <mergeCell ref="E3:L3"/>
    <mergeCell ref="E2:L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89"/>
  <sheetViews>
    <sheetView showGridLines="0" zoomScale="90" zoomScaleNormal="90" workbookViewId="0">
      <pane xSplit="4" ySplit="7" topLeftCell="E80" activePane="bottomRight" state="frozen"/>
      <selection pane="topRight" activeCell="E1" sqref="E1"/>
      <selection pane="bottomLeft" activeCell="A8" sqref="A8"/>
      <selection pane="bottomRight" activeCell="E2" sqref="E2:L2"/>
    </sheetView>
  </sheetViews>
  <sheetFormatPr baseColWidth="10" defaultColWidth="11.42578125" defaultRowHeight="15"/>
  <cols>
    <col min="1" max="2" width="11.42578125" customWidth="1"/>
    <col min="3" max="3" width="56.28515625" customWidth="1"/>
    <col min="4" max="4" width="6.140625" customWidth="1"/>
    <col min="12" max="12" width="11.42578125" style="1"/>
  </cols>
  <sheetData>
    <row r="1" spans="2:12">
      <c r="B1" s="8" t="s">
        <v>102</v>
      </c>
    </row>
    <row r="2" spans="2:12" ht="15.75">
      <c r="B2" s="41" t="s">
        <v>100</v>
      </c>
      <c r="C2" s="42"/>
      <c r="D2" s="43"/>
      <c r="E2" s="126" t="str">
        <f>+Indice!H25</f>
        <v>Gobierno Central Presupuestario</v>
      </c>
      <c r="F2" s="126"/>
      <c r="G2" s="126"/>
      <c r="H2" s="126"/>
      <c r="I2" s="126"/>
      <c r="J2" s="126"/>
      <c r="K2" s="126"/>
      <c r="L2" s="126"/>
    </row>
    <row r="3" spans="2:12" ht="15.75">
      <c r="B3" s="41" t="s">
        <v>108</v>
      </c>
      <c r="C3" s="46"/>
      <c r="D3" s="47"/>
      <c r="E3" s="126" t="s">
        <v>668</v>
      </c>
      <c r="F3" s="126"/>
      <c r="G3" s="126"/>
      <c r="H3" s="126"/>
      <c r="I3" s="126"/>
      <c r="J3" s="126"/>
      <c r="K3" s="126"/>
      <c r="L3" s="126"/>
    </row>
    <row r="4" spans="2:12" ht="15" customHeight="1">
      <c r="B4" s="19"/>
      <c r="C4" s="20"/>
      <c r="D4" s="21"/>
      <c r="E4" s="127" t="s">
        <v>669</v>
      </c>
      <c r="F4" s="127"/>
      <c r="G4" s="127"/>
      <c r="H4" s="127"/>
      <c r="I4" s="127"/>
      <c r="J4" s="127"/>
      <c r="K4" s="127"/>
      <c r="L4" s="127"/>
    </row>
    <row r="5" spans="2:12" ht="15" customHeight="1">
      <c r="B5" s="130" t="s">
        <v>109</v>
      </c>
      <c r="C5" s="131"/>
      <c r="D5" s="22"/>
      <c r="E5" s="129"/>
      <c r="F5" s="129"/>
      <c r="G5" s="129"/>
      <c r="H5" s="129"/>
      <c r="I5" s="129"/>
      <c r="J5" s="129"/>
      <c r="K5" s="129"/>
      <c r="L5" s="129"/>
    </row>
    <row r="6" spans="2:12">
      <c r="B6" s="130"/>
      <c r="C6" s="131"/>
      <c r="D6" s="22"/>
      <c r="E6" s="128">
        <v>2014</v>
      </c>
      <c r="F6" s="128">
        <f t="shared" ref="F6:L6" si="0">+E6+1</f>
        <v>2015</v>
      </c>
      <c r="G6" s="128">
        <f t="shared" si="0"/>
        <v>2016</v>
      </c>
      <c r="H6" s="128">
        <f t="shared" si="0"/>
        <v>2017</v>
      </c>
      <c r="I6" s="128">
        <f t="shared" si="0"/>
        <v>2018</v>
      </c>
      <c r="J6" s="128">
        <f t="shared" si="0"/>
        <v>2019</v>
      </c>
      <c r="K6" s="128">
        <f t="shared" si="0"/>
        <v>2020</v>
      </c>
      <c r="L6" s="128">
        <f t="shared" si="0"/>
        <v>2021</v>
      </c>
    </row>
    <row r="7" spans="2:12">
      <c r="B7" s="44"/>
      <c r="C7" s="45"/>
      <c r="D7" s="22"/>
      <c r="E7" s="128"/>
      <c r="F7" s="128"/>
      <c r="G7" s="128"/>
      <c r="H7" s="128"/>
      <c r="I7" s="128"/>
      <c r="J7" s="128"/>
      <c r="K7" s="128"/>
      <c r="L7" s="128"/>
    </row>
    <row r="8" spans="2:12">
      <c r="B8" s="67" t="s">
        <v>28</v>
      </c>
      <c r="C8" s="68" t="s">
        <v>110</v>
      </c>
      <c r="D8" s="68" t="s">
        <v>27</v>
      </c>
      <c r="E8" s="104">
        <v>416839.27214843634</v>
      </c>
      <c r="F8" s="104">
        <v>533682.75159726269</v>
      </c>
      <c r="G8" s="104">
        <v>483729.59127458202</v>
      </c>
      <c r="H8" s="104">
        <v>532897.4429346855</v>
      </c>
      <c r="I8" s="104">
        <v>599619.61469148693</v>
      </c>
      <c r="J8" s="104">
        <v>656782.68827614095</v>
      </c>
      <c r="K8" s="104">
        <v>632252.3025322461</v>
      </c>
      <c r="L8" s="104">
        <v>841183.51630691695</v>
      </c>
    </row>
    <row r="9" spans="2:12">
      <c r="B9" s="30" t="s">
        <v>30</v>
      </c>
      <c r="C9" s="25" t="s">
        <v>111</v>
      </c>
      <c r="D9" s="25" t="s">
        <v>27</v>
      </c>
      <c r="E9" s="105">
        <v>388897.42285511002</v>
      </c>
      <c r="F9" s="105">
        <v>409918.93940197001</v>
      </c>
      <c r="G9" s="105">
        <v>448623.40640557004</v>
      </c>
      <c r="H9" s="105">
        <v>493336.47243391996</v>
      </c>
      <c r="I9" s="105">
        <v>549941.54041881999</v>
      </c>
      <c r="J9" s="105">
        <v>605379.59958097991</v>
      </c>
      <c r="K9" s="105">
        <v>550605.12826760008</v>
      </c>
      <c r="L9" s="105">
        <v>773966.03608956991</v>
      </c>
    </row>
    <row r="10" spans="2:12">
      <c r="B10" s="30" t="s">
        <v>112</v>
      </c>
      <c r="C10" s="53" t="s">
        <v>113</v>
      </c>
      <c r="D10" s="53" t="s">
        <v>27</v>
      </c>
      <c r="E10" s="106">
        <v>123862.32162980002</v>
      </c>
      <c r="F10" s="106">
        <v>118476.76774952</v>
      </c>
      <c r="G10" s="106">
        <v>134524.02849309999</v>
      </c>
      <c r="H10" s="106">
        <v>153037.63546574998</v>
      </c>
      <c r="I10" s="106">
        <v>168489.70326247002</v>
      </c>
      <c r="J10" s="106">
        <v>191769.54838927995</v>
      </c>
      <c r="K10" s="106">
        <v>187035.62571901002</v>
      </c>
      <c r="L10" s="106">
        <v>262949.67502013996</v>
      </c>
    </row>
    <row r="11" spans="2:12">
      <c r="B11" s="32" t="s">
        <v>114</v>
      </c>
      <c r="C11" s="54" t="s">
        <v>115</v>
      </c>
      <c r="D11" s="54" t="s">
        <v>27</v>
      </c>
      <c r="E11" s="106">
        <v>31524.930767379999</v>
      </c>
      <c r="F11" s="106">
        <v>35548.438637840001</v>
      </c>
      <c r="G11" s="106">
        <v>40193.086445400004</v>
      </c>
      <c r="H11" s="106">
        <v>43553.010380459993</v>
      </c>
      <c r="I11" s="106">
        <v>51425.113221290005</v>
      </c>
      <c r="J11" s="106">
        <v>59447.795338139993</v>
      </c>
      <c r="K11" s="106">
        <v>58746.855894439999</v>
      </c>
      <c r="L11" s="106">
        <v>69025.627824299998</v>
      </c>
    </row>
    <row r="12" spans="2:12">
      <c r="B12" s="32" t="s">
        <v>116</v>
      </c>
      <c r="C12" s="54" t="s">
        <v>117</v>
      </c>
      <c r="D12" s="54" t="s">
        <v>27</v>
      </c>
      <c r="E12" s="106">
        <v>72801.065279980001</v>
      </c>
      <c r="F12" s="106">
        <v>61639.166662490003</v>
      </c>
      <c r="G12" s="106">
        <v>69306.793853949988</v>
      </c>
      <c r="H12" s="106">
        <v>83021.220399369995</v>
      </c>
      <c r="I12" s="106">
        <v>88049.335953310001</v>
      </c>
      <c r="J12" s="106">
        <v>96152.946294559966</v>
      </c>
      <c r="K12" s="106">
        <v>90417.540986570006</v>
      </c>
      <c r="L12" s="106">
        <v>150826.08378707996</v>
      </c>
    </row>
    <row r="13" spans="2:12">
      <c r="B13" s="32" t="s">
        <v>118</v>
      </c>
      <c r="C13" s="54" t="s">
        <v>119</v>
      </c>
      <c r="D13" s="54" t="s">
        <v>27</v>
      </c>
      <c r="E13" s="106">
        <v>19536.325582440004</v>
      </c>
      <c r="F13" s="106">
        <v>21289.16244919</v>
      </c>
      <c r="G13" s="106">
        <v>25024.148193750003</v>
      </c>
      <c r="H13" s="106">
        <v>26463.404685919999</v>
      </c>
      <c r="I13" s="106">
        <v>29015.254087870002</v>
      </c>
      <c r="J13" s="106">
        <v>36168.806756579994</v>
      </c>
      <c r="K13" s="106">
        <v>37871.228837999995</v>
      </c>
      <c r="L13" s="106">
        <v>43097.963408759999</v>
      </c>
    </row>
    <row r="14" spans="2:12">
      <c r="B14" s="30" t="s">
        <v>120</v>
      </c>
      <c r="C14" s="53" t="s">
        <v>121</v>
      </c>
      <c r="D14" s="53" t="s">
        <v>27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</row>
    <row r="15" spans="2:12">
      <c r="B15" s="30" t="s">
        <v>122</v>
      </c>
      <c r="C15" s="53" t="s">
        <v>123</v>
      </c>
      <c r="D15" s="53" t="s">
        <v>27</v>
      </c>
      <c r="E15" s="108">
        <v>5361.5878307700004</v>
      </c>
      <c r="F15" s="108">
        <v>5617.67035485</v>
      </c>
      <c r="G15" s="108">
        <v>5803.5999331399989</v>
      </c>
      <c r="H15" s="108">
        <v>6734.07728185</v>
      </c>
      <c r="I15" s="108">
        <v>7662.8322212799985</v>
      </c>
      <c r="J15" s="108">
        <v>8778.2992988999977</v>
      </c>
      <c r="K15" s="108">
        <v>7907.1469835299995</v>
      </c>
      <c r="L15" s="108">
        <v>13875.90700877</v>
      </c>
    </row>
    <row r="16" spans="2:12">
      <c r="B16" s="32" t="s">
        <v>124</v>
      </c>
      <c r="C16" s="54" t="s">
        <v>125</v>
      </c>
      <c r="D16" s="54" t="s">
        <v>27</v>
      </c>
      <c r="E16" s="108">
        <v>5032.3173944200007</v>
      </c>
      <c r="F16" s="108">
        <v>5199.8232848899997</v>
      </c>
      <c r="G16" s="108">
        <v>5415.3220279399993</v>
      </c>
      <c r="H16" s="108">
        <v>6278.71421543</v>
      </c>
      <c r="I16" s="108">
        <v>7135.3445905899989</v>
      </c>
      <c r="J16" s="108">
        <v>8059.0548802799995</v>
      </c>
      <c r="K16" s="108">
        <v>7379.1111803799995</v>
      </c>
      <c r="L16" s="108">
        <v>12566.40404999</v>
      </c>
    </row>
    <row r="17" spans="2:12">
      <c r="B17" s="32" t="s">
        <v>126</v>
      </c>
      <c r="C17" s="54" t="s">
        <v>127</v>
      </c>
      <c r="D17" s="54" t="s">
        <v>27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</row>
    <row r="18" spans="2:12">
      <c r="B18" s="32" t="s">
        <v>128</v>
      </c>
      <c r="C18" s="54" t="s">
        <v>129</v>
      </c>
      <c r="D18" s="54" t="s">
        <v>27</v>
      </c>
      <c r="E18" s="108">
        <v>324.99202285000001</v>
      </c>
      <c r="F18" s="108">
        <v>417.77510803999996</v>
      </c>
      <c r="G18" s="108">
        <v>388.25386999</v>
      </c>
      <c r="H18" s="108">
        <v>454.63809663000001</v>
      </c>
      <c r="I18" s="108">
        <v>525.36253950000003</v>
      </c>
      <c r="J18" s="108">
        <v>714.68960797</v>
      </c>
      <c r="K18" s="108">
        <v>522.40710659000001</v>
      </c>
      <c r="L18" s="108">
        <v>1308.1554547800001</v>
      </c>
    </row>
    <row r="19" spans="2:12">
      <c r="B19" s="32" t="s">
        <v>130</v>
      </c>
      <c r="C19" s="54" t="s">
        <v>131</v>
      </c>
      <c r="D19" s="54" t="s">
        <v>27</v>
      </c>
      <c r="E19" s="108">
        <v>4.278413500000001</v>
      </c>
      <c r="F19" s="108">
        <v>7.1961919999999999E-2</v>
      </c>
      <c r="G19" s="108">
        <v>2.4035210000000001E-2</v>
      </c>
      <c r="H19" s="108">
        <v>0.72496979000000006</v>
      </c>
      <c r="I19" s="108">
        <v>2.12509119</v>
      </c>
      <c r="J19" s="108">
        <v>4.5548106500000003</v>
      </c>
      <c r="K19" s="108">
        <v>5.628696559999999</v>
      </c>
      <c r="L19" s="108">
        <v>1.347504</v>
      </c>
    </row>
    <row r="20" spans="2:12">
      <c r="B20" s="32" t="s">
        <v>132</v>
      </c>
      <c r="C20" s="54" t="s">
        <v>133</v>
      </c>
      <c r="D20" s="54" t="s">
        <v>27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</row>
    <row r="21" spans="2:12">
      <c r="B21" s="30" t="s">
        <v>134</v>
      </c>
      <c r="C21" s="53" t="s">
        <v>135</v>
      </c>
      <c r="D21" s="53" t="s">
        <v>27</v>
      </c>
      <c r="E21" s="108">
        <v>233280.27422064997</v>
      </c>
      <c r="F21" s="108">
        <v>254850.47172474</v>
      </c>
      <c r="G21" s="108">
        <v>274945.89133287</v>
      </c>
      <c r="H21" s="108">
        <v>298381.81920100999</v>
      </c>
      <c r="I21" s="108">
        <v>334444.23236736999</v>
      </c>
      <c r="J21" s="108">
        <v>364799.79585558001</v>
      </c>
      <c r="K21" s="108">
        <v>322944.10064906999</v>
      </c>
      <c r="L21" s="108">
        <v>448272.05645424</v>
      </c>
    </row>
    <row r="22" spans="2:12">
      <c r="B22" s="32" t="s">
        <v>136</v>
      </c>
      <c r="C22" s="54" t="s">
        <v>137</v>
      </c>
      <c r="D22" s="54" t="s">
        <v>27</v>
      </c>
      <c r="E22" s="108">
        <v>141897.72933991998</v>
      </c>
      <c r="F22" s="108">
        <v>159166.58470246999</v>
      </c>
      <c r="G22" s="108">
        <v>172537.22536754</v>
      </c>
      <c r="H22" s="108">
        <v>183685.19411098998</v>
      </c>
      <c r="I22" s="108">
        <v>210463.8208548</v>
      </c>
      <c r="J22" s="108">
        <v>231989.18174303</v>
      </c>
      <c r="K22" s="108">
        <v>210088.02007942001</v>
      </c>
      <c r="L22" s="108">
        <v>291487.79997140996</v>
      </c>
    </row>
    <row r="23" spans="2:12">
      <c r="B23" s="32" t="s">
        <v>138</v>
      </c>
      <c r="C23" s="55" t="s">
        <v>139</v>
      </c>
      <c r="D23" s="55" t="s">
        <v>27</v>
      </c>
      <c r="E23" s="109">
        <v>130446.5583109</v>
      </c>
      <c r="F23" s="109">
        <v>147038.79262167998</v>
      </c>
      <c r="G23" s="109">
        <v>159212.07367848</v>
      </c>
      <c r="H23" s="109">
        <v>169628.80385477998</v>
      </c>
      <c r="I23" s="109">
        <v>194724.81801709998</v>
      </c>
      <c r="J23" s="109">
        <v>214324.03048178001</v>
      </c>
      <c r="K23" s="109">
        <v>194407.45375796</v>
      </c>
      <c r="L23" s="109">
        <v>261206.89357322999</v>
      </c>
    </row>
    <row r="24" spans="2:12">
      <c r="B24" s="32" t="s">
        <v>140</v>
      </c>
      <c r="C24" s="55" t="s">
        <v>141</v>
      </c>
      <c r="D24" s="55" t="s">
        <v>27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</row>
    <row r="25" spans="2:12">
      <c r="B25" s="32" t="s">
        <v>142</v>
      </c>
      <c r="C25" s="55" t="s">
        <v>143</v>
      </c>
      <c r="D25" s="55" t="s">
        <v>27</v>
      </c>
      <c r="E25" s="108">
        <v>11451.171029019999</v>
      </c>
      <c r="F25" s="108">
        <v>12127.792080790001</v>
      </c>
      <c r="G25" s="108">
        <v>13325.15168906</v>
      </c>
      <c r="H25" s="108">
        <v>14056.390256209999</v>
      </c>
      <c r="I25" s="108">
        <v>15739.002837699998</v>
      </c>
      <c r="J25" s="108">
        <v>17665.151261250001</v>
      </c>
      <c r="K25" s="108">
        <v>15680.566321459999</v>
      </c>
      <c r="L25" s="108">
        <v>30280.906398179999</v>
      </c>
    </row>
    <row r="26" spans="2:12">
      <c r="B26" s="32" t="s">
        <v>144</v>
      </c>
      <c r="C26" s="55" t="s">
        <v>145</v>
      </c>
      <c r="D26" s="55" t="s">
        <v>27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</row>
    <row r="27" spans="2:12">
      <c r="B27" s="32" t="s">
        <v>146</v>
      </c>
      <c r="C27" s="54" t="s">
        <v>147</v>
      </c>
      <c r="D27" s="54" t="s">
        <v>27</v>
      </c>
      <c r="E27" s="108">
        <v>70885.976960099986</v>
      </c>
      <c r="F27" s="108">
        <v>72957.642045700006</v>
      </c>
      <c r="G27" s="108">
        <v>76473.788437879994</v>
      </c>
      <c r="H27" s="108">
        <v>87099.260625039999</v>
      </c>
      <c r="I27" s="108">
        <v>93730.615670719999</v>
      </c>
      <c r="J27" s="108">
        <v>99048.775342420005</v>
      </c>
      <c r="K27" s="108">
        <v>84328.012353979997</v>
      </c>
      <c r="L27" s="108">
        <v>115722.47876764</v>
      </c>
    </row>
    <row r="28" spans="2:12">
      <c r="B28" s="32" t="s">
        <v>148</v>
      </c>
      <c r="C28" s="54" t="s">
        <v>149</v>
      </c>
      <c r="D28" s="54" t="s">
        <v>27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</row>
    <row r="29" spans="2:12">
      <c r="B29" s="32" t="s">
        <v>150</v>
      </c>
      <c r="C29" s="54" t="s">
        <v>151</v>
      </c>
      <c r="D29" s="54" t="s">
        <v>27</v>
      </c>
      <c r="E29" s="108">
        <v>12232.742407759999</v>
      </c>
      <c r="F29" s="108">
        <v>12901.304319520001</v>
      </c>
      <c r="G29" s="108">
        <v>13562.300149069999</v>
      </c>
      <c r="H29" s="108">
        <v>14882.3331432</v>
      </c>
      <c r="I29" s="108">
        <v>16817.342750119999</v>
      </c>
      <c r="J29" s="108">
        <v>16966.17727874</v>
      </c>
      <c r="K29" s="108">
        <v>16886.6101509</v>
      </c>
      <c r="L29" s="108">
        <v>19970.804456860005</v>
      </c>
    </row>
    <row r="30" spans="2:12">
      <c r="B30" s="32" t="s">
        <v>152</v>
      </c>
      <c r="C30" s="54" t="s">
        <v>153</v>
      </c>
      <c r="D30" s="54" t="s">
        <v>27</v>
      </c>
      <c r="E30" s="109">
        <v>8263.8255128700002</v>
      </c>
      <c r="F30" s="109">
        <v>9824.9406570499996</v>
      </c>
      <c r="G30" s="109">
        <v>12372.57737838</v>
      </c>
      <c r="H30" s="109">
        <v>12715.031321779999</v>
      </c>
      <c r="I30" s="109">
        <v>13432.45309173</v>
      </c>
      <c r="J30" s="109">
        <v>16795.661491390001</v>
      </c>
      <c r="K30" s="109">
        <v>11641.458064770002</v>
      </c>
      <c r="L30" s="109">
        <v>21090.973258329999</v>
      </c>
    </row>
    <row r="31" spans="2:12">
      <c r="B31" s="32" t="s">
        <v>154</v>
      </c>
      <c r="C31" s="55" t="s">
        <v>155</v>
      </c>
      <c r="D31" s="55" t="s">
        <v>27</v>
      </c>
      <c r="E31" s="109">
        <v>7387.3751225400001</v>
      </c>
      <c r="F31" s="109">
        <v>9063.2104666699997</v>
      </c>
      <c r="G31" s="109">
        <v>11502.08216505</v>
      </c>
      <c r="H31" s="109">
        <v>11827.90771539</v>
      </c>
      <c r="I31" s="109">
        <v>12687.667589369999</v>
      </c>
      <c r="J31" s="109">
        <v>15683.303799860001</v>
      </c>
      <c r="K31" s="109">
        <v>10700.593718090002</v>
      </c>
      <c r="L31" s="109">
        <v>19280.885823279998</v>
      </c>
    </row>
    <row r="32" spans="2:12">
      <c r="B32" s="32" t="s">
        <v>156</v>
      </c>
      <c r="C32" s="55" t="s">
        <v>157</v>
      </c>
      <c r="D32" s="55" t="s">
        <v>27</v>
      </c>
      <c r="E32" s="109">
        <v>876.45039033</v>
      </c>
      <c r="F32" s="109">
        <v>761.73019038000007</v>
      </c>
      <c r="G32" s="109">
        <v>870.49521333000007</v>
      </c>
      <c r="H32" s="109">
        <v>887.12360638999996</v>
      </c>
      <c r="I32" s="109">
        <v>744.78550236000001</v>
      </c>
      <c r="J32" s="109">
        <v>1112.35769153</v>
      </c>
      <c r="K32" s="109">
        <v>940.86434668000004</v>
      </c>
      <c r="L32" s="109">
        <v>1810.0874350500001</v>
      </c>
    </row>
    <row r="33" spans="2:12">
      <c r="B33" s="32" t="s">
        <v>158</v>
      </c>
      <c r="C33" s="54" t="s">
        <v>159</v>
      </c>
      <c r="D33" s="54" t="s">
        <v>27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</row>
    <row r="34" spans="2:12">
      <c r="B34" s="30" t="s">
        <v>160</v>
      </c>
      <c r="C34" s="53" t="s">
        <v>161</v>
      </c>
      <c r="D34" s="53" t="s">
        <v>27</v>
      </c>
      <c r="E34" s="107">
        <v>26344.35401363</v>
      </c>
      <c r="F34" s="107">
        <v>30895.386590599999</v>
      </c>
      <c r="G34" s="107">
        <v>33292.124591450003</v>
      </c>
      <c r="H34" s="107">
        <v>35130.87715113</v>
      </c>
      <c r="I34" s="107">
        <v>39268.792582980001</v>
      </c>
      <c r="J34" s="107">
        <v>39975.165866969997</v>
      </c>
      <c r="K34" s="107">
        <v>32640.115233610002</v>
      </c>
      <c r="L34" s="107">
        <v>48777.129173590001</v>
      </c>
    </row>
    <row r="35" spans="2:12">
      <c r="B35" s="32" t="s">
        <v>162</v>
      </c>
      <c r="C35" s="54" t="s">
        <v>163</v>
      </c>
      <c r="D35" s="54" t="s">
        <v>27</v>
      </c>
      <c r="E35" s="108">
        <v>21314.579441999998</v>
      </c>
      <c r="F35" s="108">
        <v>25211.388710350002</v>
      </c>
      <c r="G35" s="108">
        <v>27286.11773794</v>
      </c>
      <c r="H35" s="108">
        <v>28702.773349570001</v>
      </c>
      <c r="I35" s="108">
        <v>32095.899208709998</v>
      </c>
      <c r="J35" s="108">
        <v>32478.403014119998</v>
      </c>
      <c r="K35" s="108">
        <v>29630.127444360001</v>
      </c>
      <c r="L35" s="108">
        <v>42637.453239380004</v>
      </c>
    </row>
    <row r="36" spans="2:12">
      <c r="B36" s="32" t="s">
        <v>164</v>
      </c>
      <c r="C36" s="54" t="s">
        <v>165</v>
      </c>
      <c r="D36" s="54" t="s">
        <v>27</v>
      </c>
      <c r="E36" s="108">
        <v>12.0634295</v>
      </c>
      <c r="F36" s="108">
        <v>7.6647896299999996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</row>
    <row r="37" spans="2:12">
      <c r="B37" s="32" t="s">
        <v>166</v>
      </c>
      <c r="C37" s="54" t="s">
        <v>167</v>
      </c>
      <c r="D37" s="54" t="s">
        <v>27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</row>
    <row r="38" spans="2:12">
      <c r="B38" s="32" t="s">
        <v>168</v>
      </c>
      <c r="C38" s="54" t="s">
        <v>169</v>
      </c>
      <c r="D38" s="54" t="s">
        <v>27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</row>
    <row r="39" spans="2:12">
      <c r="B39" s="32" t="s">
        <v>170</v>
      </c>
      <c r="C39" s="54" t="s">
        <v>171</v>
      </c>
      <c r="D39" s="54" t="s">
        <v>27</v>
      </c>
      <c r="E39" s="108">
        <v>0.30946755999999997</v>
      </c>
      <c r="F39" s="108">
        <v>4.8290099999999996E-2</v>
      </c>
      <c r="G39" s="108">
        <v>0.42050322000000001</v>
      </c>
      <c r="H39" s="108">
        <v>0</v>
      </c>
      <c r="I39" s="108">
        <v>6.208172E-2</v>
      </c>
      <c r="J39" s="108">
        <v>0</v>
      </c>
      <c r="K39" s="108">
        <v>0</v>
      </c>
      <c r="L39" s="108">
        <v>0</v>
      </c>
    </row>
    <row r="40" spans="2:12">
      <c r="B40" s="32" t="s">
        <v>172</v>
      </c>
      <c r="C40" s="54" t="s">
        <v>173</v>
      </c>
      <c r="D40" s="54" t="s">
        <v>27</v>
      </c>
      <c r="E40" s="108">
        <v>5017.4016745700001</v>
      </c>
      <c r="F40" s="108">
        <v>5676.2848005200003</v>
      </c>
      <c r="G40" s="108">
        <v>6005.5863502900002</v>
      </c>
      <c r="H40" s="108">
        <v>6428.1038015599997</v>
      </c>
      <c r="I40" s="108">
        <v>7172.8312925500004</v>
      </c>
      <c r="J40" s="108">
        <v>7496.762852849999</v>
      </c>
      <c r="K40" s="108">
        <v>3009.9877892500003</v>
      </c>
      <c r="L40" s="108">
        <v>6139.6759342100004</v>
      </c>
    </row>
    <row r="41" spans="2:12">
      <c r="B41" s="51" t="s">
        <v>174</v>
      </c>
      <c r="C41" s="56" t="s">
        <v>175</v>
      </c>
      <c r="D41" s="56" t="s">
        <v>27</v>
      </c>
      <c r="E41" s="108">
        <v>48.885160259999999</v>
      </c>
      <c r="F41" s="108">
        <v>78.642982260000011</v>
      </c>
      <c r="G41" s="108">
        <v>57.76205500999999</v>
      </c>
      <c r="H41" s="108">
        <v>52.063334179999998</v>
      </c>
      <c r="I41" s="108">
        <v>75.979984720000004</v>
      </c>
      <c r="J41" s="108">
        <v>56.790170250000003</v>
      </c>
      <c r="K41" s="108">
        <v>78.139682379999982</v>
      </c>
      <c r="L41" s="108">
        <v>91.268432830000009</v>
      </c>
    </row>
    <row r="42" spans="2:12">
      <c r="B42" s="30" t="s">
        <v>32</v>
      </c>
      <c r="C42" s="25" t="s">
        <v>176</v>
      </c>
      <c r="D42" s="25" t="s">
        <v>27</v>
      </c>
      <c r="E42" s="108">
        <v>1514.9982607900001</v>
      </c>
      <c r="F42" s="108">
        <v>1483.2338262200001</v>
      </c>
      <c r="G42" s="108">
        <v>1549.96133065</v>
      </c>
      <c r="H42" s="108">
        <v>2634.9379318199999</v>
      </c>
      <c r="I42" s="108">
        <v>2512.6215363499996</v>
      </c>
      <c r="J42" s="108">
        <v>2553.2098353399997</v>
      </c>
      <c r="K42" s="108">
        <v>2660.6804857500001</v>
      </c>
      <c r="L42" s="108">
        <v>3420.2529525599998</v>
      </c>
    </row>
    <row r="43" spans="2:12">
      <c r="B43" s="30" t="s">
        <v>177</v>
      </c>
      <c r="C43" s="53" t="s">
        <v>178</v>
      </c>
      <c r="D43" s="53" t="s">
        <v>27</v>
      </c>
      <c r="E43" s="108">
        <v>1514.9982607900001</v>
      </c>
      <c r="F43" s="108">
        <v>1483.2338262200001</v>
      </c>
      <c r="G43" s="108">
        <v>1549.96133065</v>
      </c>
      <c r="H43" s="108">
        <v>2634.9379318199999</v>
      </c>
      <c r="I43" s="108">
        <v>2512.6215363499996</v>
      </c>
      <c r="J43" s="108">
        <v>2553.2098353399997</v>
      </c>
      <c r="K43" s="108">
        <v>2660.6804857500001</v>
      </c>
      <c r="L43" s="108">
        <v>3420.2529525599998</v>
      </c>
    </row>
    <row r="44" spans="2:12">
      <c r="B44" s="32" t="s">
        <v>179</v>
      </c>
      <c r="C44" s="54" t="s">
        <v>180</v>
      </c>
      <c r="D44" s="54" t="s">
        <v>27</v>
      </c>
      <c r="E44" s="108">
        <v>155.48953807999999</v>
      </c>
      <c r="F44" s="108">
        <v>162.57340726000001</v>
      </c>
      <c r="G44" s="108">
        <v>157.51129008999999</v>
      </c>
      <c r="H44" s="108">
        <v>1099.4881496200001</v>
      </c>
      <c r="I44" s="108">
        <v>1042.6884600199999</v>
      </c>
      <c r="J44" s="108">
        <v>1060.99404878</v>
      </c>
      <c r="K44" s="108">
        <v>1066.67611859</v>
      </c>
      <c r="L44" s="108">
        <v>1293.3294703299998</v>
      </c>
    </row>
    <row r="45" spans="2:12">
      <c r="B45" s="32" t="s">
        <v>181</v>
      </c>
      <c r="C45" s="54" t="s">
        <v>182</v>
      </c>
      <c r="D45" s="54" t="s">
        <v>27</v>
      </c>
      <c r="E45" s="108">
        <v>1359.50872271</v>
      </c>
      <c r="F45" s="108">
        <v>1320.66041896</v>
      </c>
      <c r="G45" s="108">
        <v>1392.4500405599999</v>
      </c>
      <c r="H45" s="108">
        <v>1535.4497822000001</v>
      </c>
      <c r="I45" s="108">
        <v>1469.9330763299999</v>
      </c>
      <c r="J45" s="108">
        <v>1492.21578656</v>
      </c>
      <c r="K45" s="108">
        <v>1594.0043671600001</v>
      </c>
      <c r="L45" s="108">
        <v>2126.92348223</v>
      </c>
    </row>
    <row r="46" spans="2:12">
      <c r="B46" s="32" t="s">
        <v>183</v>
      </c>
      <c r="C46" s="54" t="s">
        <v>184</v>
      </c>
      <c r="D46" s="54" t="s">
        <v>27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</row>
    <row r="47" spans="2:12">
      <c r="B47" s="32" t="s">
        <v>185</v>
      </c>
      <c r="C47" s="54" t="s">
        <v>186</v>
      </c>
      <c r="D47" s="54" t="s">
        <v>27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2:12">
      <c r="B48" s="30" t="s">
        <v>187</v>
      </c>
      <c r="C48" s="53" t="s">
        <v>188</v>
      </c>
      <c r="D48" s="53" t="s">
        <v>27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2:12">
      <c r="B49" s="32" t="s">
        <v>189</v>
      </c>
      <c r="C49" s="54" t="s">
        <v>180</v>
      </c>
      <c r="D49" s="54" t="s">
        <v>27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</row>
    <row r="50" spans="2:12">
      <c r="B50" s="32" t="s">
        <v>190</v>
      </c>
      <c r="C50" s="54" t="s">
        <v>182</v>
      </c>
      <c r="D50" s="54" t="s">
        <v>27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</row>
    <row r="51" spans="2:12">
      <c r="B51" s="33" t="s">
        <v>191</v>
      </c>
      <c r="C51" s="57" t="s">
        <v>192</v>
      </c>
      <c r="D51" s="57" t="s">
        <v>27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</row>
    <row r="52" spans="2:12">
      <c r="B52" s="30" t="s">
        <v>34</v>
      </c>
      <c r="C52" s="25" t="s">
        <v>193</v>
      </c>
      <c r="D52" s="25" t="s">
        <v>27</v>
      </c>
      <c r="E52" s="108">
        <v>5162.4332120800009</v>
      </c>
      <c r="F52" s="108">
        <v>96262.596263430009</v>
      </c>
      <c r="G52" s="108">
        <v>1118.6856548000001</v>
      </c>
      <c r="H52" s="108">
        <v>1996.2453420300001</v>
      </c>
      <c r="I52" s="108">
        <v>965.09103958000003</v>
      </c>
      <c r="J52" s="108">
        <v>1038.4407179999998</v>
      </c>
      <c r="K52" s="108">
        <v>15356.341595829999</v>
      </c>
      <c r="L52" s="108">
        <v>3681.4523885400004</v>
      </c>
    </row>
    <row r="53" spans="2:12">
      <c r="B53" s="30" t="s">
        <v>194</v>
      </c>
      <c r="C53" s="53" t="s">
        <v>195</v>
      </c>
      <c r="D53" s="53" t="s">
        <v>27</v>
      </c>
      <c r="E53" s="108">
        <v>222.01319411999998</v>
      </c>
      <c r="F53" s="108">
        <v>93671.848698700007</v>
      </c>
      <c r="G53" s="108">
        <v>167.14722460000002</v>
      </c>
      <c r="H53" s="108">
        <v>273.66455837000007</v>
      </c>
      <c r="I53" s="108">
        <v>30.190408790000003</v>
      </c>
      <c r="J53" s="108">
        <v>71.833987499999992</v>
      </c>
      <c r="K53" s="108">
        <v>7.6918849699999994</v>
      </c>
      <c r="L53" s="108">
        <v>0</v>
      </c>
    </row>
    <row r="54" spans="2:12">
      <c r="B54" s="32" t="s">
        <v>196</v>
      </c>
      <c r="C54" s="54" t="s">
        <v>197</v>
      </c>
      <c r="D54" s="54" t="s">
        <v>27</v>
      </c>
      <c r="E54" s="108">
        <v>38.828655660000003</v>
      </c>
      <c r="F54" s="108">
        <v>74.159807790000002</v>
      </c>
      <c r="G54" s="108">
        <v>0</v>
      </c>
      <c r="H54" s="108">
        <v>8.2485406100000009</v>
      </c>
      <c r="I54" s="108">
        <v>0</v>
      </c>
      <c r="J54" s="108">
        <v>0</v>
      </c>
      <c r="K54" s="108">
        <v>0</v>
      </c>
      <c r="L54" s="108">
        <v>0</v>
      </c>
    </row>
    <row r="55" spans="2:12">
      <c r="B55" s="32" t="s">
        <v>198</v>
      </c>
      <c r="C55" s="54" t="s">
        <v>199</v>
      </c>
      <c r="D55" s="54" t="s">
        <v>27</v>
      </c>
      <c r="E55" s="108">
        <v>183.18453845999997</v>
      </c>
      <c r="F55" s="108">
        <v>93597.688890910009</v>
      </c>
      <c r="G55" s="108">
        <v>167.14722460000002</v>
      </c>
      <c r="H55" s="108">
        <v>265.41601776000005</v>
      </c>
      <c r="I55" s="108">
        <v>30.190408790000003</v>
      </c>
      <c r="J55" s="108">
        <v>71.833987499999992</v>
      </c>
      <c r="K55" s="108">
        <v>7.6918849699999994</v>
      </c>
      <c r="L55" s="108">
        <v>0</v>
      </c>
    </row>
    <row r="56" spans="2:12">
      <c r="B56" s="30" t="s">
        <v>200</v>
      </c>
      <c r="C56" s="53" t="s">
        <v>201</v>
      </c>
      <c r="D56" s="53" t="s">
        <v>27</v>
      </c>
      <c r="E56" s="108">
        <v>1879.0782798499999</v>
      </c>
      <c r="F56" s="108">
        <v>2485.7475647299998</v>
      </c>
      <c r="G56" s="108">
        <v>856.53843019999999</v>
      </c>
      <c r="H56" s="108">
        <v>1572.58078366</v>
      </c>
      <c r="I56" s="108">
        <v>934.90063079000004</v>
      </c>
      <c r="J56" s="108">
        <v>966.60673049999991</v>
      </c>
      <c r="K56" s="108">
        <v>1486.2168226700001</v>
      </c>
      <c r="L56" s="108">
        <v>895.72603418000006</v>
      </c>
    </row>
    <row r="57" spans="2:12">
      <c r="B57" s="32" t="s">
        <v>202</v>
      </c>
      <c r="C57" s="54" t="s">
        <v>203</v>
      </c>
      <c r="D57" s="54" t="s">
        <v>27</v>
      </c>
      <c r="E57" s="108">
        <v>1548.08642448</v>
      </c>
      <c r="F57" s="108">
        <v>213.49594763000005</v>
      </c>
      <c r="G57" s="108">
        <v>169.8695879</v>
      </c>
      <c r="H57" s="108">
        <v>244.92343779000001</v>
      </c>
      <c r="I57" s="108">
        <v>348.57443717000001</v>
      </c>
      <c r="J57" s="108">
        <v>231.04927475000002</v>
      </c>
      <c r="K57" s="108">
        <v>769.42396669000004</v>
      </c>
      <c r="L57" s="108">
        <v>565.68868373999999</v>
      </c>
    </row>
    <row r="58" spans="2:12">
      <c r="B58" s="32" t="s">
        <v>204</v>
      </c>
      <c r="C58" s="54" t="s">
        <v>205</v>
      </c>
      <c r="D58" s="54" t="s">
        <v>27</v>
      </c>
      <c r="E58" s="108">
        <v>330.99185537000005</v>
      </c>
      <c r="F58" s="108">
        <v>2272.2516170999997</v>
      </c>
      <c r="G58" s="108">
        <v>686.66884230000005</v>
      </c>
      <c r="H58" s="108">
        <v>1327.65734587</v>
      </c>
      <c r="I58" s="108">
        <v>586.32619362000003</v>
      </c>
      <c r="J58" s="108">
        <v>735.55745574999992</v>
      </c>
      <c r="K58" s="108">
        <v>716.79285598000001</v>
      </c>
      <c r="L58" s="108">
        <v>330.03735044000007</v>
      </c>
    </row>
    <row r="59" spans="2:12">
      <c r="B59" s="30" t="s">
        <v>206</v>
      </c>
      <c r="C59" s="53" t="s">
        <v>207</v>
      </c>
      <c r="D59" s="53" t="s">
        <v>27</v>
      </c>
      <c r="E59" s="108">
        <v>3061.3417381100003</v>
      </c>
      <c r="F59" s="108">
        <v>105</v>
      </c>
      <c r="G59" s="108">
        <v>95</v>
      </c>
      <c r="H59" s="108">
        <v>150</v>
      </c>
      <c r="I59" s="108">
        <v>0</v>
      </c>
      <c r="J59" s="108">
        <v>0</v>
      </c>
      <c r="K59" s="108">
        <v>13862.43288819</v>
      </c>
      <c r="L59" s="108">
        <v>2785.7263543600002</v>
      </c>
    </row>
    <row r="60" spans="2:12">
      <c r="B60" s="32" t="s">
        <v>208</v>
      </c>
      <c r="C60" s="54" t="s">
        <v>203</v>
      </c>
      <c r="D60" s="54" t="s">
        <v>27</v>
      </c>
      <c r="E60" s="108">
        <v>0</v>
      </c>
      <c r="F60" s="108">
        <v>105</v>
      </c>
      <c r="G60" s="108">
        <v>95</v>
      </c>
      <c r="H60" s="108">
        <v>150</v>
      </c>
      <c r="I60" s="108">
        <v>0</v>
      </c>
      <c r="J60" s="108">
        <v>0</v>
      </c>
      <c r="K60" s="108">
        <v>13862.43288819</v>
      </c>
      <c r="L60" s="108">
        <v>1648.90646571</v>
      </c>
    </row>
    <row r="61" spans="2:12">
      <c r="B61" s="33" t="s">
        <v>209</v>
      </c>
      <c r="C61" s="57" t="s">
        <v>210</v>
      </c>
      <c r="D61" s="57" t="s">
        <v>27</v>
      </c>
      <c r="E61" s="108">
        <v>3061.3417381100003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1136.8198886500002</v>
      </c>
    </row>
    <row r="62" spans="2:12">
      <c r="B62" s="30" t="s">
        <v>36</v>
      </c>
      <c r="C62" s="25" t="s">
        <v>211</v>
      </c>
      <c r="D62" s="25" t="s">
        <v>27</v>
      </c>
      <c r="E62" s="108">
        <v>21264.417820456336</v>
      </c>
      <c r="F62" s="108">
        <v>26017.982105642637</v>
      </c>
      <c r="G62" s="108">
        <v>32437.537883561996</v>
      </c>
      <c r="H62" s="108">
        <v>34929.787226915534</v>
      </c>
      <c r="I62" s="108">
        <v>46200.361696737011</v>
      </c>
      <c r="J62" s="108">
        <v>47811.438141820996</v>
      </c>
      <c r="K62" s="108">
        <v>63630.152183066006</v>
      </c>
      <c r="L62" s="108">
        <v>60115.774876247</v>
      </c>
    </row>
    <row r="63" spans="2:12">
      <c r="B63" s="30" t="s">
        <v>212</v>
      </c>
      <c r="C63" s="53" t="s">
        <v>213</v>
      </c>
      <c r="D63" s="53" t="s">
        <v>27</v>
      </c>
      <c r="E63" s="108">
        <v>4274.2781922699996</v>
      </c>
      <c r="F63" s="108">
        <v>6538.7932346699999</v>
      </c>
      <c r="G63" s="108">
        <v>10040.68754463</v>
      </c>
      <c r="H63" s="108">
        <v>7195.8089925499999</v>
      </c>
      <c r="I63" s="108">
        <v>6564.5123811999993</v>
      </c>
      <c r="J63" s="108">
        <v>6300.9781969899996</v>
      </c>
      <c r="K63" s="108">
        <v>18470.973911890003</v>
      </c>
      <c r="L63" s="108">
        <v>10584.661439949999</v>
      </c>
    </row>
    <row r="64" spans="2:12">
      <c r="B64" s="32" t="s">
        <v>214</v>
      </c>
      <c r="C64" s="54" t="s">
        <v>215</v>
      </c>
      <c r="D64" s="54" t="s">
        <v>27</v>
      </c>
      <c r="E64" s="108">
        <v>69.369661280000003</v>
      </c>
      <c r="F64" s="108">
        <v>67.458133070000002</v>
      </c>
      <c r="G64" s="108">
        <v>51.13179976</v>
      </c>
      <c r="H64" s="108">
        <v>543.64334030999999</v>
      </c>
      <c r="I64" s="108">
        <v>156.31522332999998</v>
      </c>
      <c r="J64" s="108">
        <v>744.26741089999996</v>
      </c>
      <c r="K64" s="108">
        <v>861.7455468899999</v>
      </c>
      <c r="L64" s="108">
        <v>2095.3638093099999</v>
      </c>
    </row>
    <row r="65" spans="2:12">
      <c r="B65" s="32" t="s">
        <v>216</v>
      </c>
      <c r="C65" s="55" t="s">
        <v>217</v>
      </c>
      <c r="D65" s="55" t="s">
        <v>27</v>
      </c>
      <c r="E65" s="108">
        <v>69.369661280000003</v>
      </c>
      <c r="F65" s="108">
        <v>67.458133070000002</v>
      </c>
      <c r="G65" s="108">
        <v>51.13179976</v>
      </c>
      <c r="H65" s="108">
        <v>543.64334030999999</v>
      </c>
      <c r="I65" s="108">
        <v>0</v>
      </c>
      <c r="J65" s="108">
        <v>744.26741089999996</v>
      </c>
      <c r="K65" s="108">
        <v>861.7455468899999</v>
      </c>
      <c r="L65" s="108">
        <v>2095.3638093099999</v>
      </c>
    </row>
    <row r="66" spans="2:12">
      <c r="B66" s="32" t="s">
        <v>218</v>
      </c>
      <c r="C66" s="55" t="s">
        <v>219</v>
      </c>
      <c r="D66" s="55" t="s">
        <v>27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</row>
    <row r="67" spans="2:12">
      <c r="B67" s="32" t="s">
        <v>220</v>
      </c>
      <c r="C67" s="55" t="s">
        <v>207</v>
      </c>
      <c r="D67" s="55" t="s">
        <v>27</v>
      </c>
      <c r="E67" s="108">
        <v>0</v>
      </c>
      <c r="F67" s="108">
        <v>0</v>
      </c>
      <c r="G67" s="108">
        <v>0</v>
      </c>
      <c r="H67" s="108">
        <v>0</v>
      </c>
      <c r="I67" s="108">
        <v>156.31522332999998</v>
      </c>
      <c r="J67" s="108">
        <v>0</v>
      </c>
      <c r="K67" s="108">
        <v>0</v>
      </c>
      <c r="L67" s="108">
        <v>0</v>
      </c>
    </row>
    <row r="68" spans="2:12">
      <c r="B68" s="32" t="s">
        <v>221</v>
      </c>
      <c r="C68" s="54" t="s">
        <v>222</v>
      </c>
      <c r="D68" s="54" t="s">
        <v>27</v>
      </c>
      <c r="E68" s="108">
        <v>2137.6430986</v>
      </c>
      <c r="F68" s="108">
        <v>4592.7651241900003</v>
      </c>
      <c r="G68" s="108">
        <v>7749.0069324400001</v>
      </c>
      <c r="H68" s="108">
        <v>4493.1031740999997</v>
      </c>
      <c r="I68" s="108">
        <v>3740.4779559899998</v>
      </c>
      <c r="J68" s="108">
        <v>3150</v>
      </c>
      <c r="K68" s="108">
        <v>11902.449732230001</v>
      </c>
      <c r="L68" s="108">
        <v>2600.0965500000002</v>
      </c>
    </row>
    <row r="69" spans="2:12">
      <c r="B69" s="32" t="s">
        <v>223</v>
      </c>
      <c r="C69" s="54" t="s">
        <v>224</v>
      </c>
      <c r="D69" s="54" t="s">
        <v>27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</row>
    <row r="70" spans="2:12">
      <c r="B70" s="32" t="s">
        <v>225</v>
      </c>
      <c r="C70" s="54" t="s">
        <v>226</v>
      </c>
      <c r="D70" s="54" t="s">
        <v>27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2406.7107860899996</v>
      </c>
      <c r="K70" s="108">
        <v>0</v>
      </c>
      <c r="L70" s="108">
        <v>0</v>
      </c>
    </row>
    <row r="71" spans="2:12">
      <c r="B71" s="32" t="s">
        <v>227</v>
      </c>
      <c r="C71" s="54" t="s">
        <v>228</v>
      </c>
      <c r="D71" s="54" t="s">
        <v>27</v>
      </c>
      <c r="E71" s="108">
        <v>2067.2654323900001</v>
      </c>
      <c r="F71" s="108">
        <v>1878.5699774099999</v>
      </c>
      <c r="G71" s="108">
        <v>2240.54881243</v>
      </c>
      <c r="H71" s="108">
        <v>2159.0624781400002</v>
      </c>
      <c r="I71" s="108">
        <v>2667.7192018799997</v>
      </c>
      <c r="J71" s="108">
        <v>0</v>
      </c>
      <c r="K71" s="108">
        <v>5706.7786327699996</v>
      </c>
      <c r="L71" s="108">
        <v>5889.2010806400003</v>
      </c>
    </row>
    <row r="72" spans="2:12">
      <c r="B72" s="32" t="s">
        <v>229</v>
      </c>
      <c r="C72" s="54" t="s">
        <v>230</v>
      </c>
      <c r="D72" s="54" t="s">
        <v>27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</row>
    <row r="73" spans="2:12">
      <c r="B73" s="30" t="s">
        <v>231</v>
      </c>
      <c r="C73" s="53" t="s">
        <v>232</v>
      </c>
      <c r="D73" s="53" t="s">
        <v>27</v>
      </c>
      <c r="E73" s="108">
        <v>13996.89902336</v>
      </c>
      <c r="F73" s="108">
        <v>15705.738394710001</v>
      </c>
      <c r="G73" s="108">
        <v>19099.898492139997</v>
      </c>
      <c r="H73" s="108">
        <v>19841.289985490002</v>
      </c>
      <c r="I73" s="108">
        <v>30276.78688788</v>
      </c>
      <c r="J73" s="108">
        <v>34653.962362190003</v>
      </c>
      <c r="K73" s="108">
        <v>26578.681397820001</v>
      </c>
      <c r="L73" s="108">
        <v>31588.653222700003</v>
      </c>
    </row>
    <row r="74" spans="2:12">
      <c r="B74" s="32" t="s">
        <v>233</v>
      </c>
      <c r="C74" s="54" t="s">
        <v>234</v>
      </c>
      <c r="D74" s="54" t="s">
        <v>27</v>
      </c>
      <c r="E74" s="108">
        <v>989.13607077000006</v>
      </c>
      <c r="F74" s="108">
        <v>1087.9573952499998</v>
      </c>
      <c r="G74" s="108">
        <v>1239.7045014400001</v>
      </c>
      <c r="H74" s="108">
        <v>1192.294989</v>
      </c>
      <c r="I74" s="108">
        <v>1158.3487330299997</v>
      </c>
      <c r="J74" s="108">
        <v>1189.5031984</v>
      </c>
      <c r="K74" s="108">
        <v>1027.36379861</v>
      </c>
      <c r="L74" s="108">
        <v>1526.2063526299999</v>
      </c>
    </row>
    <row r="75" spans="2:12">
      <c r="B75" s="32" t="s">
        <v>235</v>
      </c>
      <c r="C75" s="54" t="s">
        <v>236</v>
      </c>
      <c r="D75" s="54" t="s">
        <v>27</v>
      </c>
      <c r="E75" s="108">
        <v>13007.762952589999</v>
      </c>
      <c r="F75" s="108">
        <v>14617.780999460001</v>
      </c>
      <c r="G75" s="108">
        <v>17860.193990699998</v>
      </c>
      <c r="H75" s="108">
        <v>18648.994996490001</v>
      </c>
      <c r="I75" s="108">
        <v>29118.438154849999</v>
      </c>
      <c r="J75" s="108">
        <v>33464.459163790001</v>
      </c>
      <c r="K75" s="108">
        <v>25551.31759921</v>
      </c>
      <c r="L75" s="108">
        <v>30062.446870070002</v>
      </c>
    </row>
    <row r="76" spans="2:12">
      <c r="B76" s="32" t="s">
        <v>237</v>
      </c>
      <c r="C76" s="54" t="s">
        <v>238</v>
      </c>
      <c r="D76" s="54" t="s">
        <v>27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</row>
    <row r="77" spans="2:12">
      <c r="B77" s="32" t="s">
        <v>239</v>
      </c>
      <c r="C77" s="54" t="s">
        <v>240</v>
      </c>
      <c r="D77" s="54" t="s">
        <v>27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</row>
    <row r="78" spans="2:12">
      <c r="B78" s="30" t="s">
        <v>241</v>
      </c>
      <c r="C78" s="53" t="s">
        <v>242</v>
      </c>
      <c r="D78" s="53" t="s">
        <v>27</v>
      </c>
      <c r="E78" s="108">
        <v>2866.4619047500005</v>
      </c>
      <c r="F78" s="108">
        <v>3352.8029109700001</v>
      </c>
      <c r="G78" s="108">
        <v>3181.9281054799994</v>
      </c>
      <c r="H78" s="108">
        <v>4868.7651005200005</v>
      </c>
      <c r="I78" s="108">
        <v>7250.4849914770111</v>
      </c>
      <c r="J78" s="108">
        <v>6781.9785103400009</v>
      </c>
      <c r="K78" s="108">
        <v>3296.8825016299998</v>
      </c>
      <c r="L78" s="108">
        <v>6559.9682085499999</v>
      </c>
    </row>
    <row r="79" spans="2:12">
      <c r="B79" s="30" t="s">
        <v>243</v>
      </c>
      <c r="C79" s="53" t="s">
        <v>244</v>
      </c>
      <c r="D79" s="53" t="s">
        <v>27</v>
      </c>
      <c r="E79" s="108">
        <v>0.03</v>
      </c>
      <c r="F79" s="108">
        <v>0.03</v>
      </c>
      <c r="G79" s="108">
        <v>3.2500000000000001E-2</v>
      </c>
      <c r="H79" s="108">
        <v>2.7744999999999997</v>
      </c>
      <c r="I79" s="108">
        <v>2108.5774361799999</v>
      </c>
      <c r="J79" s="108">
        <v>74.518321350999997</v>
      </c>
      <c r="K79" s="108">
        <v>15283.614371726</v>
      </c>
      <c r="L79" s="108">
        <v>9630.9936828569989</v>
      </c>
    </row>
    <row r="80" spans="2:12">
      <c r="B80" s="32" t="s">
        <v>245</v>
      </c>
      <c r="C80" s="54" t="s">
        <v>203</v>
      </c>
      <c r="D80" s="54" t="s">
        <v>27</v>
      </c>
      <c r="E80" s="108">
        <v>0.03</v>
      </c>
      <c r="F80" s="108">
        <v>0.03</v>
      </c>
      <c r="G80" s="108">
        <v>3.2500000000000001E-2</v>
      </c>
      <c r="H80" s="108">
        <v>2.7744999999999997</v>
      </c>
      <c r="I80" s="108">
        <v>2108.5774361799999</v>
      </c>
      <c r="J80" s="108">
        <v>74.518321350999997</v>
      </c>
      <c r="K80" s="108">
        <v>4581.1950638500002</v>
      </c>
      <c r="L80" s="108">
        <v>1012.8365</v>
      </c>
    </row>
    <row r="81" spans="2:12">
      <c r="B81" s="32" t="s">
        <v>246</v>
      </c>
      <c r="C81" s="55" t="s">
        <v>247</v>
      </c>
      <c r="D81" s="55" t="s">
        <v>27</v>
      </c>
      <c r="E81" s="108">
        <v>0.03</v>
      </c>
      <c r="F81" s="108">
        <v>0.03</v>
      </c>
      <c r="G81" s="108" t="s">
        <v>667</v>
      </c>
      <c r="H81" s="108">
        <v>0</v>
      </c>
      <c r="I81" s="108" t="s">
        <v>667</v>
      </c>
      <c r="J81" s="108" t="s">
        <v>667</v>
      </c>
      <c r="K81" s="108" t="s">
        <v>667</v>
      </c>
      <c r="L81" s="108" t="s">
        <v>667</v>
      </c>
    </row>
    <row r="82" spans="2:12">
      <c r="B82" s="32" t="s">
        <v>248</v>
      </c>
      <c r="C82" s="55" t="s">
        <v>249</v>
      </c>
      <c r="D82" s="55" t="s">
        <v>27</v>
      </c>
      <c r="E82" s="108">
        <v>0</v>
      </c>
      <c r="F82" s="108">
        <v>0</v>
      </c>
      <c r="G82" s="108" t="s">
        <v>667</v>
      </c>
      <c r="H82" s="108">
        <v>3021.1486483555382</v>
      </c>
      <c r="I82" s="108" t="s">
        <v>667</v>
      </c>
      <c r="J82" s="108" t="s">
        <v>667</v>
      </c>
      <c r="K82" s="108" t="s">
        <v>667</v>
      </c>
      <c r="L82" s="108" t="s">
        <v>667</v>
      </c>
    </row>
    <row r="83" spans="2:12">
      <c r="B83" s="32" t="s">
        <v>250</v>
      </c>
      <c r="C83" s="54" t="s">
        <v>251</v>
      </c>
      <c r="D83" s="54" t="s">
        <v>27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10702.419307876</v>
      </c>
      <c r="L83" s="108">
        <v>8618.1571828569995</v>
      </c>
    </row>
    <row r="84" spans="2:12" ht="33.75" customHeight="1">
      <c r="B84" s="30" t="s">
        <v>252</v>
      </c>
      <c r="C84" s="58" t="s">
        <v>253</v>
      </c>
      <c r="D84" s="58" t="s">
        <v>27</v>
      </c>
      <c r="E84" s="108">
        <v>126.748700076335</v>
      </c>
      <c r="F84" s="108">
        <v>420.61756529263891</v>
      </c>
      <c r="G84" s="108">
        <v>114.991241312</v>
      </c>
      <c r="H84" s="108">
        <v>3021.1486483555382</v>
      </c>
      <c r="I84" s="108">
        <v>0</v>
      </c>
      <c r="J84" s="108">
        <v>7.5094999481201173E-4</v>
      </c>
      <c r="K84" s="108">
        <v>0</v>
      </c>
      <c r="L84" s="108">
        <v>1751.4983221900002</v>
      </c>
    </row>
    <row r="85" spans="2:12">
      <c r="B85" s="32" t="s">
        <v>254</v>
      </c>
      <c r="C85" s="54" t="s">
        <v>255</v>
      </c>
      <c r="D85" s="54" t="s">
        <v>27</v>
      </c>
      <c r="E85" s="108">
        <v>126.748700076335</v>
      </c>
      <c r="F85" s="108">
        <v>420.61756529263891</v>
      </c>
      <c r="G85" s="108">
        <v>114.991241312</v>
      </c>
      <c r="H85" s="108">
        <v>3021.1486483555382</v>
      </c>
      <c r="I85" s="108">
        <v>0</v>
      </c>
      <c r="J85" s="108">
        <v>7.5094999481201173E-4</v>
      </c>
      <c r="K85" s="108">
        <v>0</v>
      </c>
      <c r="L85" s="108">
        <v>1751.4983221900002</v>
      </c>
    </row>
    <row r="86" spans="2:12">
      <c r="B86" s="32" t="s">
        <v>256</v>
      </c>
      <c r="C86" s="55" t="s">
        <v>257</v>
      </c>
      <c r="D86" s="55" t="s">
        <v>27</v>
      </c>
      <c r="E86" s="108">
        <v>0</v>
      </c>
      <c r="F86" s="108">
        <v>0</v>
      </c>
      <c r="G86" s="108" t="s">
        <v>667</v>
      </c>
      <c r="H86" s="108" t="s">
        <v>667</v>
      </c>
      <c r="I86" s="108" t="s">
        <v>667</v>
      </c>
      <c r="J86" s="108" t="s">
        <v>667</v>
      </c>
      <c r="K86" s="108" t="s">
        <v>667</v>
      </c>
      <c r="L86" s="108" t="s">
        <v>667</v>
      </c>
    </row>
    <row r="87" spans="2:12">
      <c r="B87" s="32" t="s">
        <v>258</v>
      </c>
      <c r="C87" s="55" t="s">
        <v>259</v>
      </c>
      <c r="D87" s="55" t="s">
        <v>27</v>
      </c>
      <c r="E87" s="108">
        <v>0</v>
      </c>
      <c r="F87" s="108">
        <v>0</v>
      </c>
      <c r="G87" s="108" t="s">
        <v>667</v>
      </c>
      <c r="H87" s="108" t="s">
        <v>667</v>
      </c>
      <c r="I87" s="108" t="s">
        <v>667</v>
      </c>
      <c r="J87" s="108" t="s">
        <v>667</v>
      </c>
      <c r="K87" s="108" t="s">
        <v>667</v>
      </c>
      <c r="L87" s="108" t="s">
        <v>667</v>
      </c>
    </row>
    <row r="88" spans="2:12">
      <c r="B88" s="32" t="s">
        <v>260</v>
      </c>
      <c r="C88" s="55" t="s">
        <v>261</v>
      </c>
      <c r="D88" s="55" t="s">
        <v>27</v>
      </c>
      <c r="E88" s="108">
        <v>126.748700076335</v>
      </c>
      <c r="F88" s="108">
        <v>420.61756529263891</v>
      </c>
      <c r="G88" s="108" t="s">
        <v>667</v>
      </c>
      <c r="H88" s="108" t="s">
        <v>667</v>
      </c>
      <c r="I88" s="108" t="s">
        <v>667</v>
      </c>
      <c r="J88" s="108" t="s">
        <v>667</v>
      </c>
      <c r="K88" s="108" t="s">
        <v>667</v>
      </c>
      <c r="L88" s="108" t="s">
        <v>667</v>
      </c>
    </row>
    <row r="89" spans="2:12">
      <c r="B89" s="23" t="s">
        <v>262</v>
      </c>
      <c r="C89" s="59" t="s">
        <v>263</v>
      </c>
      <c r="D89" s="59" t="s">
        <v>27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</row>
  </sheetData>
  <mergeCells count="12">
    <mergeCell ref="B5:C6"/>
    <mergeCell ref="L6:L7"/>
    <mergeCell ref="E4:L5"/>
    <mergeCell ref="E3:L3"/>
    <mergeCell ref="E2:L2"/>
    <mergeCell ref="H6:H7"/>
    <mergeCell ref="I6:I7"/>
    <mergeCell ref="J6:J7"/>
    <mergeCell ref="K6:K7"/>
    <mergeCell ref="E6:E7"/>
    <mergeCell ref="F6:F7"/>
    <mergeCell ref="G6:G7"/>
  </mergeCells>
  <hyperlinks>
    <hyperlink ref="B1" location="Indice!A1" display="Regresar" xr:uid="{00000000-0004-0000-0200-000000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53"/>
  <sheetViews>
    <sheetView showGridLines="0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:L2"/>
    </sheetView>
  </sheetViews>
  <sheetFormatPr baseColWidth="10" defaultColWidth="11.42578125" defaultRowHeight="15"/>
  <cols>
    <col min="1" max="2" width="11.42578125" customWidth="1"/>
    <col min="3" max="3" width="42" customWidth="1"/>
    <col min="4" max="4" width="11.42578125" customWidth="1"/>
    <col min="12" max="12" width="11.42578125" style="1"/>
  </cols>
  <sheetData>
    <row r="1" spans="2:12">
      <c r="B1" s="8" t="s">
        <v>102</v>
      </c>
    </row>
    <row r="2" spans="2:12" ht="15.75">
      <c r="B2" s="41" t="s">
        <v>100</v>
      </c>
      <c r="C2" s="42"/>
      <c r="D2" s="43"/>
      <c r="E2" s="126" t="str">
        <f>+Ingreso!E2</f>
        <v>Gobierno Central Presupuestario</v>
      </c>
      <c r="F2" s="126"/>
      <c r="G2" s="126"/>
      <c r="H2" s="126"/>
      <c r="I2" s="126"/>
      <c r="J2" s="126"/>
      <c r="K2" s="126"/>
      <c r="L2" s="126"/>
    </row>
    <row r="3" spans="2:12" ht="15.75">
      <c r="B3" s="41" t="s">
        <v>264</v>
      </c>
      <c r="C3" s="46"/>
      <c r="D3" s="47"/>
      <c r="E3" s="126" t="str">
        <f>+Ingreso!E3</f>
        <v xml:space="preserve"> Millones Moneda Nacional</v>
      </c>
      <c r="F3" s="126"/>
      <c r="G3" s="126"/>
      <c r="H3" s="126"/>
      <c r="I3" s="126"/>
      <c r="J3" s="126"/>
      <c r="K3" s="126"/>
      <c r="L3" s="126"/>
    </row>
    <row r="4" spans="2:12" ht="15" customHeight="1">
      <c r="B4" s="19"/>
      <c r="C4" s="20"/>
      <c r="D4" s="21"/>
      <c r="E4" s="127" t="str">
        <f>+Ingreso!E4</f>
        <v>años</v>
      </c>
      <c r="F4" s="127"/>
      <c r="G4" s="127"/>
      <c r="H4" s="127"/>
      <c r="I4" s="127"/>
      <c r="J4" s="127"/>
      <c r="K4" s="127"/>
      <c r="L4" s="127"/>
    </row>
    <row r="5" spans="2:12" ht="15" customHeight="1">
      <c r="B5" s="130" t="s">
        <v>265</v>
      </c>
      <c r="C5" s="131"/>
      <c r="D5" s="22"/>
      <c r="E5" s="129"/>
      <c r="F5" s="129"/>
      <c r="G5" s="129"/>
      <c r="H5" s="129"/>
      <c r="I5" s="129"/>
      <c r="J5" s="129"/>
      <c r="K5" s="129"/>
      <c r="L5" s="129"/>
    </row>
    <row r="6" spans="2:12">
      <c r="B6" s="130"/>
      <c r="C6" s="131"/>
      <c r="D6" s="22"/>
      <c r="E6" s="128">
        <v>2014</v>
      </c>
      <c r="F6" s="128">
        <f t="shared" ref="F6:L6" si="0">+E6+1</f>
        <v>2015</v>
      </c>
      <c r="G6" s="128">
        <f t="shared" si="0"/>
        <v>2016</v>
      </c>
      <c r="H6" s="128">
        <f t="shared" si="0"/>
        <v>2017</v>
      </c>
      <c r="I6" s="128">
        <f t="shared" si="0"/>
        <v>2018</v>
      </c>
      <c r="J6" s="128">
        <f t="shared" si="0"/>
        <v>2019</v>
      </c>
      <c r="K6" s="128">
        <f t="shared" si="0"/>
        <v>2020</v>
      </c>
      <c r="L6" s="128">
        <f t="shared" si="0"/>
        <v>2021</v>
      </c>
    </row>
    <row r="7" spans="2:12">
      <c r="B7" s="60"/>
      <c r="C7" s="61"/>
      <c r="D7" s="22"/>
      <c r="E7" s="128"/>
      <c r="F7" s="128"/>
      <c r="G7" s="128"/>
      <c r="H7" s="128"/>
      <c r="I7" s="128"/>
      <c r="J7" s="128"/>
      <c r="K7" s="128"/>
      <c r="L7" s="128"/>
    </row>
    <row r="8" spans="2:12">
      <c r="B8" s="67" t="s">
        <v>38</v>
      </c>
      <c r="C8" s="68" t="s">
        <v>266</v>
      </c>
      <c r="D8" s="69" t="s">
        <v>27</v>
      </c>
      <c r="E8" s="110">
        <v>438702.99472158722</v>
      </c>
      <c r="F8" s="110">
        <v>466142.76113119291</v>
      </c>
      <c r="G8" s="110">
        <v>533534.58419364993</v>
      </c>
      <c r="H8" s="110">
        <v>595274.89026201854</v>
      </c>
      <c r="I8" s="110">
        <v>639176.32684546348</v>
      </c>
      <c r="J8" s="110">
        <v>699453.02905330737</v>
      </c>
      <c r="K8" s="110">
        <v>933891.76028281578</v>
      </c>
      <c r="L8" s="110">
        <v>929690.86457125051</v>
      </c>
    </row>
    <row r="9" spans="2:12">
      <c r="B9" s="30" t="s">
        <v>40</v>
      </c>
      <c r="C9" s="25" t="s">
        <v>267</v>
      </c>
      <c r="D9" s="22" t="s">
        <v>27</v>
      </c>
      <c r="E9" s="111">
        <v>127073.21739707999</v>
      </c>
      <c r="F9" s="111">
        <v>152952.65339712001</v>
      </c>
      <c r="G9" s="111">
        <v>150913.27441829999</v>
      </c>
      <c r="H9" s="111">
        <v>165925.25204521001</v>
      </c>
      <c r="I9" s="111">
        <v>188651.01725162999</v>
      </c>
      <c r="J9" s="111">
        <v>203646.08377083001</v>
      </c>
      <c r="K9" s="111">
        <v>215835.99773852999</v>
      </c>
      <c r="L9" s="111">
        <v>236208.10906153999</v>
      </c>
    </row>
    <row r="10" spans="2:12">
      <c r="B10" s="32" t="s">
        <v>268</v>
      </c>
      <c r="C10" s="26" t="s">
        <v>269</v>
      </c>
      <c r="D10" s="22" t="s">
        <v>27</v>
      </c>
      <c r="E10" s="112">
        <v>115170.83104629</v>
      </c>
      <c r="F10" s="112">
        <v>137845.36134333001</v>
      </c>
      <c r="G10" s="112">
        <v>135590.35521493998</v>
      </c>
      <c r="H10" s="112">
        <v>148439.60981638002</v>
      </c>
      <c r="I10" s="112">
        <v>168260.89966167999</v>
      </c>
      <c r="J10" s="112">
        <v>181822.85281087001</v>
      </c>
      <c r="K10" s="112">
        <v>192526.99646580999</v>
      </c>
      <c r="L10" s="112">
        <v>211423.75354146998</v>
      </c>
    </row>
    <row r="11" spans="2:12">
      <c r="B11" s="32" t="s">
        <v>270</v>
      </c>
      <c r="C11" s="26" t="s">
        <v>271</v>
      </c>
      <c r="D11" s="22" t="s">
        <v>27</v>
      </c>
      <c r="E11" s="112">
        <v>11902.386350790001</v>
      </c>
      <c r="F11" s="112">
        <v>15107.292053790001</v>
      </c>
      <c r="G11" s="112">
        <v>15322.919203360001</v>
      </c>
      <c r="H11" s="112">
        <v>17485.642228830002</v>
      </c>
      <c r="I11" s="112">
        <v>20390.117589950001</v>
      </c>
      <c r="J11" s="112">
        <v>21823.230959959998</v>
      </c>
      <c r="K11" s="112">
        <v>23309.001272720001</v>
      </c>
      <c r="L11" s="112">
        <v>24784.355520070003</v>
      </c>
    </row>
    <row r="12" spans="2:12">
      <c r="B12" s="32" t="s">
        <v>272</v>
      </c>
      <c r="C12" s="54" t="s">
        <v>273</v>
      </c>
      <c r="D12" s="22" t="s">
        <v>27</v>
      </c>
      <c r="E12" s="108">
        <v>11902.386350790001</v>
      </c>
      <c r="F12" s="108">
        <v>15107.292053790001</v>
      </c>
      <c r="G12" s="108">
        <v>15322.919203360001</v>
      </c>
      <c r="H12" s="108">
        <v>17485.642228830002</v>
      </c>
      <c r="I12" s="108">
        <v>20390.117589950001</v>
      </c>
      <c r="J12" s="108">
        <v>21823.230959959998</v>
      </c>
      <c r="K12" s="108">
        <v>23309.001272720001</v>
      </c>
      <c r="L12" s="108">
        <v>24784.355520070003</v>
      </c>
    </row>
    <row r="13" spans="2:12">
      <c r="B13" s="33" t="s">
        <v>274</v>
      </c>
      <c r="C13" s="57" t="s">
        <v>275</v>
      </c>
      <c r="D13" s="28" t="s">
        <v>27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</row>
    <row r="14" spans="2:12">
      <c r="B14" s="62" t="s">
        <v>42</v>
      </c>
      <c r="C14" s="63" t="s">
        <v>276</v>
      </c>
      <c r="D14" s="29" t="s">
        <v>27</v>
      </c>
      <c r="E14" s="107">
        <v>45297.283127735638</v>
      </c>
      <c r="F14" s="107">
        <v>49378.087745468554</v>
      </c>
      <c r="G14" s="107">
        <v>48634.269785745942</v>
      </c>
      <c r="H14" s="107">
        <v>69555.948932802945</v>
      </c>
      <c r="I14" s="107">
        <v>72286.289868389518</v>
      </c>
      <c r="J14" s="107">
        <v>84701.681236307384</v>
      </c>
      <c r="K14" s="107">
        <v>100676.75496978781</v>
      </c>
      <c r="L14" s="107">
        <v>112433.99192528505</v>
      </c>
    </row>
    <row r="15" spans="2:12">
      <c r="B15" s="62" t="s">
        <v>44</v>
      </c>
      <c r="C15" s="63" t="s">
        <v>277</v>
      </c>
      <c r="D15" s="29" t="s">
        <v>27</v>
      </c>
      <c r="E15" s="108">
        <v>778.14529400000015</v>
      </c>
      <c r="F15" s="108">
        <v>2285.267965</v>
      </c>
      <c r="G15" s="108">
        <v>2730.3842970000001</v>
      </c>
      <c r="H15" s="108">
        <v>3173.9188979999999</v>
      </c>
      <c r="I15" s="108">
        <v>3811.5030980000001</v>
      </c>
      <c r="J15" s="108">
        <v>4989.7766940000001</v>
      </c>
      <c r="K15" s="108">
        <v>6342.6099620000005</v>
      </c>
      <c r="L15" s="108">
        <v>7343.2906059999987</v>
      </c>
    </row>
    <row r="16" spans="2:12">
      <c r="B16" s="30" t="s">
        <v>46</v>
      </c>
      <c r="C16" s="25" t="s">
        <v>278</v>
      </c>
      <c r="D16" s="22" t="s">
        <v>27</v>
      </c>
      <c r="E16" s="108">
        <v>68848.611421097565</v>
      </c>
      <c r="F16" s="108">
        <v>74155.556663632276</v>
      </c>
      <c r="G16" s="108">
        <v>88327.819186605047</v>
      </c>
      <c r="H16" s="108">
        <v>96829.301064603293</v>
      </c>
      <c r="I16" s="108">
        <v>109648.63435439646</v>
      </c>
      <c r="J16" s="108">
        <v>125251.24084255824</v>
      </c>
      <c r="K16" s="108">
        <v>144440.18371758587</v>
      </c>
      <c r="L16" s="108">
        <v>168011.86241627845</v>
      </c>
    </row>
    <row r="17" spans="2:12">
      <c r="B17" s="32" t="s">
        <v>279</v>
      </c>
      <c r="C17" s="26" t="s">
        <v>280</v>
      </c>
      <c r="D17" s="22" t="s">
        <v>27</v>
      </c>
      <c r="E17" s="108">
        <v>25140.616701121566</v>
      </c>
      <c r="F17" s="108">
        <v>32099.859437844985</v>
      </c>
      <c r="G17" s="108">
        <v>41111.152583796975</v>
      </c>
      <c r="H17" s="108">
        <v>46085.513427482212</v>
      </c>
      <c r="I17" s="108">
        <v>53431.272663567404</v>
      </c>
      <c r="J17" s="108">
        <v>66269.143633486805</v>
      </c>
      <c r="K17" s="108">
        <v>77739.7250113716</v>
      </c>
      <c r="L17" s="108">
        <v>91843.411887917333</v>
      </c>
    </row>
    <row r="18" spans="2:12">
      <c r="B18" s="32" t="s">
        <v>281</v>
      </c>
      <c r="C18" s="26" t="s">
        <v>282</v>
      </c>
      <c r="D18" s="22" t="s">
        <v>27</v>
      </c>
      <c r="E18" s="108">
        <v>43707.994719975992</v>
      </c>
      <c r="F18" s="108">
        <v>42055.697225787284</v>
      </c>
      <c r="G18" s="108">
        <v>47216.666602808073</v>
      </c>
      <c r="H18" s="108">
        <v>50743.787637121088</v>
      </c>
      <c r="I18" s="108">
        <v>56217.361690829057</v>
      </c>
      <c r="J18" s="108">
        <v>58982.097209071435</v>
      </c>
      <c r="K18" s="108">
        <v>66700.458706214253</v>
      </c>
      <c r="L18" s="108">
        <v>76168.450528361136</v>
      </c>
    </row>
    <row r="19" spans="2:12">
      <c r="B19" s="33" t="s">
        <v>283</v>
      </c>
      <c r="C19" s="27" t="s">
        <v>284</v>
      </c>
      <c r="D19" s="28" t="s">
        <v>27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</row>
    <row r="20" spans="2:12">
      <c r="B20" s="30" t="s">
        <v>48</v>
      </c>
      <c r="C20" s="25" t="s">
        <v>285</v>
      </c>
      <c r="D20" s="22" t="s">
        <v>27</v>
      </c>
      <c r="E20" s="108">
        <v>48107.703997959994</v>
      </c>
      <c r="F20" s="108">
        <v>32588.434515139998</v>
      </c>
      <c r="G20" s="108">
        <v>29269.090982689999</v>
      </c>
      <c r="H20" s="108">
        <v>26201.001184860004</v>
      </c>
      <c r="I20" s="108">
        <v>25643.333974269997</v>
      </c>
      <c r="J20" s="108">
        <v>31504.561301600002</v>
      </c>
      <c r="K20" s="108">
        <v>39348.251756770005</v>
      </c>
      <c r="L20" s="108">
        <v>66615.84600396805</v>
      </c>
    </row>
    <row r="21" spans="2:12">
      <c r="B21" s="32" t="s">
        <v>286</v>
      </c>
      <c r="C21" s="26" t="s">
        <v>287</v>
      </c>
      <c r="D21" s="22" t="s">
        <v>27</v>
      </c>
      <c r="E21" s="108">
        <v>45880.511467229997</v>
      </c>
      <c r="F21" s="108">
        <v>30465.982810579997</v>
      </c>
      <c r="G21" s="108">
        <v>26950.126056319998</v>
      </c>
      <c r="H21" s="108">
        <v>23728.418159830002</v>
      </c>
      <c r="I21" s="108">
        <v>23704.286223339997</v>
      </c>
      <c r="J21" s="108">
        <v>28514.674076160001</v>
      </c>
      <c r="K21" s="108">
        <v>35825.474075000006</v>
      </c>
      <c r="L21" s="108">
        <v>49510.54895963805</v>
      </c>
    </row>
    <row r="22" spans="2:12">
      <c r="B22" s="32" t="s">
        <v>288</v>
      </c>
      <c r="C22" s="26" t="s">
        <v>289</v>
      </c>
      <c r="D22" s="22" t="s">
        <v>27</v>
      </c>
      <c r="E22" s="108">
        <v>2227.1925307300003</v>
      </c>
      <c r="F22" s="108">
        <v>2122.4517045600001</v>
      </c>
      <c r="G22" s="108">
        <v>2318.9649263700003</v>
      </c>
      <c r="H22" s="108">
        <v>2472.5830250300005</v>
      </c>
      <c r="I22" s="108">
        <v>1939.0477509299999</v>
      </c>
      <c r="J22" s="108">
        <v>2989.8872254400003</v>
      </c>
      <c r="K22" s="108">
        <v>3522.7776817700001</v>
      </c>
      <c r="L22" s="108">
        <v>17105.29704433</v>
      </c>
    </row>
    <row r="23" spans="2:12">
      <c r="B23" s="33" t="s">
        <v>290</v>
      </c>
      <c r="C23" s="27" t="s">
        <v>291</v>
      </c>
      <c r="D23" s="28" t="s">
        <v>27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</row>
    <row r="24" spans="2:12">
      <c r="B24" s="30" t="s">
        <v>50</v>
      </c>
      <c r="C24" s="25" t="s">
        <v>292</v>
      </c>
      <c r="D24" s="22" t="s">
        <v>27</v>
      </c>
      <c r="E24" s="109">
        <v>82449.266051681014</v>
      </c>
      <c r="F24" s="109">
        <v>74442.267576262078</v>
      </c>
      <c r="G24" s="109">
        <v>106047.70548924798</v>
      </c>
      <c r="H24" s="109">
        <v>102667.96023712301</v>
      </c>
      <c r="I24" s="109">
        <v>112198.86598945901</v>
      </c>
      <c r="J24" s="109">
        <v>124057.51574715</v>
      </c>
      <c r="K24" s="109">
        <v>150328.43369579001</v>
      </c>
      <c r="L24" s="109">
        <v>179539.039094398</v>
      </c>
    </row>
    <row r="25" spans="2:12">
      <c r="B25" s="32" t="s">
        <v>293</v>
      </c>
      <c r="C25" s="26" t="s">
        <v>294</v>
      </c>
      <c r="D25" s="22" t="s">
        <v>27</v>
      </c>
      <c r="E25" s="108">
        <v>9.603739E-2</v>
      </c>
      <c r="F25" s="108">
        <v>0.92315480000000005</v>
      </c>
      <c r="G25" s="108">
        <v>0.98050890000000002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</row>
    <row r="26" spans="2:12">
      <c r="B26" s="32" t="s">
        <v>295</v>
      </c>
      <c r="C26" s="54" t="s">
        <v>296</v>
      </c>
      <c r="D26" s="22" t="s">
        <v>27</v>
      </c>
      <c r="E26" s="107">
        <v>9.603739E-2</v>
      </c>
      <c r="F26" s="107">
        <v>0.92315480000000005</v>
      </c>
      <c r="G26" s="107">
        <v>0.98050890000000002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</row>
    <row r="27" spans="2:12">
      <c r="B27" s="32" t="s">
        <v>297</v>
      </c>
      <c r="C27" s="54" t="s">
        <v>298</v>
      </c>
      <c r="D27" s="22" t="s">
        <v>27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</row>
    <row r="28" spans="2:12">
      <c r="B28" s="32" t="s">
        <v>299</v>
      </c>
      <c r="C28" s="26" t="s">
        <v>300</v>
      </c>
      <c r="D28" s="22" t="s">
        <v>27</v>
      </c>
      <c r="E28" s="108">
        <v>364.64681782999997</v>
      </c>
      <c r="F28" s="108">
        <v>260.57374707000002</v>
      </c>
      <c r="G28" s="108">
        <v>476.7370975</v>
      </c>
      <c r="H28" s="108">
        <v>464.83812913999998</v>
      </c>
      <c r="I28" s="108">
        <v>704.22834899999998</v>
      </c>
      <c r="J28" s="108">
        <v>712.72484979000001</v>
      </c>
      <c r="K28" s="108">
        <v>1117.7645977200013</v>
      </c>
      <c r="L28" s="108">
        <v>2735.8700667200001</v>
      </c>
    </row>
    <row r="29" spans="2:12">
      <c r="B29" s="32" t="s">
        <v>301</v>
      </c>
      <c r="C29" s="54" t="s">
        <v>296</v>
      </c>
      <c r="D29" s="22" t="s">
        <v>27</v>
      </c>
      <c r="E29" s="108">
        <v>364.64681782999997</v>
      </c>
      <c r="F29" s="108">
        <v>260.57374707000002</v>
      </c>
      <c r="G29" s="108">
        <v>476.7370975</v>
      </c>
      <c r="H29" s="108">
        <v>464.83812913999998</v>
      </c>
      <c r="I29" s="108">
        <v>702.70847282</v>
      </c>
      <c r="J29" s="108">
        <v>712.72484979000001</v>
      </c>
      <c r="K29" s="108">
        <v>1117.7645977200013</v>
      </c>
      <c r="L29" s="108">
        <v>1120.2688099300001</v>
      </c>
    </row>
    <row r="30" spans="2:12">
      <c r="B30" s="32" t="s">
        <v>302</v>
      </c>
      <c r="C30" s="54" t="s">
        <v>298</v>
      </c>
      <c r="D30" s="22" t="s">
        <v>27</v>
      </c>
      <c r="E30" s="109">
        <v>0</v>
      </c>
      <c r="F30" s="109">
        <v>0</v>
      </c>
      <c r="G30" s="109">
        <v>0</v>
      </c>
      <c r="H30" s="109">
        <v>0</v>
      </c>
      <c r="I30" s="109">
        <v>1.51987618</v>
      </c>
      <c r="J30" s="109">
        <v>0</v>
      </c>
      <c r="K30" s="109">
        <v>0</v>
      </c>
      <c r="L30" s="109">
        <v>1615.60125679</v>
      </c>
    </row>
    <row r="31" spans="2:12">
      <c r="B31" s="32" t="s">
        <v>303</v>
      </c>
      <c r="C31" s="26" t="s">
        <v>304</v>
      </c>
      <c r="D31" s="22" t="s">
        <v>27</v>
      </c>
      <c r="E31" s="109">
        <v>82084.523196461014</v>
      </c>
      <c r="F31" s="109">
        <v>74180.770674392072</v>
      </c>
      <c r="G31" s="109">
        <v>105569.98788284799</v>
      </c>
      <c r="H31" s="109">
        <v>102203.12210798301</v>
      </c>
      <c r="I31" s="109">
        <v>111494.63764045901</v>
      </c>
      <c r="J31" s="109">
        <v>123344.79089736</v>
      </c>
      <c r="K31" s="109">
        <v>149210.66909807001</v>
      </c>
      <c r="L31" s="109">
        <v>176803.169027678</v>
      </c>
    </row>
    <row r="32" spans="2:12">
      <c r="B32" s="32" t="s">
        <v>305</v>
      </c>
      <c r="C32" s="54" t="s">
        <v>296</v>
      </c>
      <c r="D32" s="22" t="s">
        <v>27</v>
      </c>
      <c r="E32" s="109">
        <v>72591.538121540012</v>
      </c>
      <c r="F32" s="109">
        <v>64473.30929148999</v>
      </c>
      <c r="G32" s="109">
        <v>95676.051404639991</v>
      </c>
      <c r="H32" s="109">
        <v>90788.473672570006</v>
      </c>
      <c r="I32" s="109">
        <v>96608.129726450017</v>
      </c>
      <c r="J32" s="109">
        <v>107696.69047724</v>
      </c>
      <c r="K32" s="109">
        <v>130370.17363240001</v>
      </c>
      <c r="L32" s="109">
        <v>153803.79660954</v>
      </c>
    </row>
    <row r="33" spans="2:12">
      <c r="B33" s="33" t="s">
        <v>306</v>
      </c>
      <c r="C33" s="57" t="s">
        <v>298</v>
      </c>
      <c r="D33" s="28" t="s">
        <v>27</v>
      </c>
      <c r="E33" s="107">
        <v>9492.985074921</v>
      </c>
      <c r="F33" s="107">
        <v>9707.4613829020873</v>
      </c>
      <c r="G33" s="107">
        <v>9893.9364782079992</v>
      </c>
      <c r="H33" s="107">
        <v>11414.648435413001</v>
      </c>
      <c r="I33" s="107">
        <v>14886.507914009</v>
      </c>
      <c r="J33" s="107">
        <v>15648.100420120001</v>
      </c>
      <c r="K33" s="107">
        <v>18840.495465669999</v>
      </c>
      <c r="L33" s="107">
        <v>22999.372418137998</v>
      </c>
    </row>
    <row r="34" spans="2:12">
      <c r="B34" s="30" t="s">
        <v>51</v>
      </c>
      <c r="C34" s="25" t="s">
        <v>307</v>
      </c>
      <c r="D34" s="22" t="s">
        <v>27</v>
      </c>
      <c r="E34" s="107">
        <v>40090.189189749995</v>
      </c>
      <c r="F34" s="107">
        <v>41807.840253169998</v>
      </c>
      <c r="G34" s="107">
        <v>43409.002770459992</v>
      </c>
      <c r="H34" s="107">
        <v>48621.4655184</v>
      </c>
      <c r="I34" s="107">
        <v>52558.47205525</v>
      </c>
      <c r="J34" s="107">
        <v>57493.088326500001</v>
      </c>
      <c r="K34" s="107">
        <v>187116.56705176999</v>
      </c>
      <c r="L34" s="107">
        <v>92275.848053839989</v>
      </c>
    </row>
    <row r="35" spans="2:12">
      <c r="B35" s="32" t="s">
        <v>308</v>
      </c>
      <c r="C35" s="26" t="s">
        <v>309</v>
      </c>
      <c r="D35" s="22" t="s">
        <v>27</v>
      </c>
      <c r="E35" s="108">
        <v>25409.937976189998</v>
      </c>
      <c r="F35" s="108">
        <v>26544.25356596</v>
      </c>
      <c r="G35" s="108">
        <v>27623.508546589997</v>
      </c>
      <c r="H35" s="108">
        <v>32200.647961230003</v>
      </c>
      <c r="I35" s="108">
        <v>35909.962483160001</v>
      </c>
      <c r="J35" s="108">
        <v>40749.672611330003</v>
      </c>
      <c r="K35" s="108">
        <v>44128.936464120001</v>
      </c>
      <c r="L35" s="108">
        <v>47276.494324829997</v>
      </c>
    </row>
    <row r="36" spans="2:12">
      <c r="B36" s="32" t="s">
        <v>310</v>
      </c>
      <c r="C36" s="26" t="s">
        <v>311</v>
      </c>
      <c r="D36" s="22" t="s">
        <v>27</v>
      </c>
      <c r="E36" s="108">
        <v>14680.251213559999</v>
      </c>
      <c r="F36" s="108">
        <v>15263.58668721</v>
      </c>
      <c r="G36" s="108">
        <v>15785.494223869999</v>
      </c>
      <c r="H36" s="108">
        <v>16420.817557169998</v>
      </c>
      <c r="I36" s="108">
        <v>16648.509572089999</v>
      </c>
      <c r="J36" s="108">
        <v>16743.415715169998</v>
      </c>
      <c r="K36" s="108">
        <v>142987.63058765</v>
      </c>
      <c r="L36" s="108">
        <v>44999.353729009992</v>
      </c>
    </row>
    <row r="37" spans="2:12">
      <c r="B37" s="33" t="s">
        <v>312</v>
      </c>
      <c r="C37" s="27" t="s">
        <v>313</v>
      </c>
      <c r="D37" s="28" t="s">
        <v>27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</row>
    <row r="38" spans="2:12">
      <c r="B38" s="30" t="s">
        <v>53</v>
      </c>
      <c r="C38" s="25" t="s">
        <v>314</v>
      </c>
      <c r="D38" s="22" t="s">
        <v>27</v>
      </c>
      <c r="E38" s="108">
        <v>26058.578242282998</v>
      </c>
      <c r="F38" s="108">
        <v>38532.653015399999</v>
      </c>
      <c r="G38" s="108">
        <v>64203.037263600992</v>
      </c>
      <c r="H38" s="108">
        <v>82300.042381019201</v>
      </c>
      <c r="I38" s="108">
        <v>74378.210254068457</v>
      </c>
      <c r="J38" s="108">
        <v>67809.08113436171</v>
      </c>
      <c r="K38" s="108">
        <v>89802.961390582001</v>
      </c>
      <c r="L38" s="108">
        <v>67262.877409940964</v>
      </c>
    </row>
    <row r="39" spans="2:12">
      <c r="B39" s="32" t="s">
        <v>315</v>
      </c>
      <c r="C39" s="26" t="s">
        <v>316</v>
      </c>
      <c r="D39" s="22" t="s">
        <v>27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</row>
    <row r="40" spans="2:12">
      <c r="B40" s="32" t="s">
        <v>317</v>
      </c>
      <c r="C40" s="54" t="s">
        <v>318</v>
      </c>
      <c r="D40" s="22" t="s">
        <v>27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</row>
    <row r="41" spans="2:12">
      <c r="B41" s="32" t="s">
        <v>319</v>
      </c>
      <c r="C41" s="54" t="s">
        <v>320</v>
      </c>
      <c r="D41" s="22" t="s">
        <v>27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</row>
    <row r="42" spans="2:12">
      <c r="B42" s="32" t="s">
        <v>321</v>
      </c>
      <c r="C42" s="54" t="s">
        <v>322</v>
      </c>
      <c r="D42" s="22" t="s">
        <v>27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</row>
    <row r="43" spans="2:12">
      <c r="B43" s="32" t="s">
        <v>323</v>
      </c>
      <c r="C43" s="54" t="s">
        <v>324</v>
      </c>
      <c r="D43" s="22" t="s">
        <v>27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</row>
    <row r="44" spans="2:12">
      <c r="B44" s="32" t="s">
        <v>325</v>
      </c>
      <c r="C44" s="54" t="s">
        <v>326</v>
      </c>
      <c r="D44" s="22" t="s">
        <v>27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</row>
    <row r="45" spans="2:12">
      <c r="B45" s="32" t="s">
        <v>327</v>
      </c>
      <c r="C45" s="26" t="s">
        <v>328</v>
      </c>
      <c r="D45" s="22" t="s">
        <v>27</v>
      </c>
      <c r="E45" s="108">
        <v>26058.578242282998</v>
      </c>
      <c r="F45" s="108">
        <v>38532.653015399999</v>
      </c>
      <c r="G45" s="108">
        <v>64203.037263600992</v>
      </c>
      <c r="H45" s="108">
        <v>82300.042381019201</v>
      </c>
      <c r="I45" s="108">
        <v>74378.210254068457</v>
      </c>
      <c r="J45" s="108">
        <v>67809.08113436171</v>
      </c>
      <c r="K45" s="108">
        <v>89802.961390582001</v>
      </c>
      <c r="L45" s="108">
        <v>67262.877409940964</v>
      </c>
    </row>
    <row r="46" spans="2:12">
      <c r="B46" s="32" t="s">
        <v>329</v>
      </c>
      <c r="C46" s="54" t="s">
        <v>197</v>
      </c>
      <c r="D46" s="22" t="s">
        <v>27</v>
      </c>
      <c r="E46" s="108">
        <v>9065.7228378100008</v>
      </c>
      <c r="F46" s="108">
        <v>12160.687756969999</v>
      </c>
      <c r="G46" s="108">
        <v>16726.668229099996</v>
      </c>
      <c r="H46" s="108">
        <v>19894.698697220199</v>
      </c>
      <c r="I46" s="108">
        <v>21811.013108808453</v>
      </c>
      <c r="J46" s="108">
        <v>25365.278653332702</v>
      </c>
      <c r="K46" s="108">
        <v>13736.365062070005</v>
      </c>
      <c r="L46" s="108">
        <v>11995.746155330002</v>
      </c>
    </row>
    <row r="47" spans="2:12">
      <c r="B47" s="32" t="s">
        <v>330</v>
      </c>
      <c r="C47" s="54" t="s">
        <v>199</v>
      </c>
      <c r="D47" s="22" t="s">
        <v>27</v>
      </c>
      <c r="E47" s="108">
        <v>16992.855404472997</v>
      </c>
      <c r="F47" s="108">
        <v>26371.965258430002</v>
      </c>
      <c r="G47" s="108">
        <v>47476.369034500996</v>
      </c>
      <c r="H47" s="108">
        <v>62405.343683799001</v>
      </c>
      <c r="I47" s="108">
        <v>52567.197145260005</v>
      </c>
      <c r="J47" s="108">
        <v>42443.802481029001</v>
      </c>
      <c r="K47" s="108">
        <v>76066.596328511994</v>
      </c>
      <c r="L47" s="108">
        <v>55267.131254610955</v>
      </c>
    </row>
    <row r="48" spans="2:12" ht="33.75" customHeight="1">
      <c r="B48" s="32" t="s">
        <v>331</v>
      </c>
      <c r="C48" s="64" t="s">
        <v>332</v>
      </c>
      <c r="D48" s="65" t="s">
        <v>27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2:12">
      <c r="B49" s="32" t="s">
        <v>333</v>
      </c>
      <c r="C49" s="54" t="s">
        <v>334</v>
      </c>
      <c r="D49" s="65" t="s">
        <v>27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</row>
    <row r="50" spans="2:12">
      <c r="B50" s="32" t="s">
        <v>335</v>
      </c>
      <c r="C50" s="55" t="s">
        <v>336</v>
      </c>
      <c r="D50" s="65" t="s">
        <v>27</v>
      </c>
      <c r="E50" s="108">
        <v>0</v>
      </c>
      <c r="F50" s="108">
        <v>0</v>
      </c>
      <c r="G50" s="108" t="s">
        <v>667</v>
      </c>
      <c r="H50" s="108" t="s">
        <v>667</v>
      </c>
      <c r="I50" s="108" t="s">
        <v>667</v>
      </c>
      <c r="J50" s="108" t="s">
        <v>667</v>
      </c>
      <c r="K50" s="108" t="s">
        <v>667</v>
      </c>
      <c r="L50" s="108" t="s">
        <v>667</v>
      </c>
    </row>
    <row r="51" spans="2:12">
      <c r="B51" s="32" t="s">
        <v>337</v>
      </c>
      <c r="C51" s="55" t="s">
        <v>259</v>
      </c>
      <c r="D51" s="65" t="s">
        <v>27</v>
      </c>
      <c r="E51" s="108">
        <v>0</v>
      </c>
      <c r="F51" s="108">
        <v>0</v>
      </c>
      <c r="G51" s="108" t="s">
        <v>667</v>
      </c>
      <c r="H51" s="108" t="s">
        <v>667</v>
      </c>
      <c r="I51" s="108" t="s">
        <v>667</v>
      </c>
      <c r="J51" s="108" t="s">
        <v>667</v>
      </c>
      <c r="K51" s="108" t="s">
        <v>667</v>
      </c>
      <c r="L51" s="108" t="s">
        <v>667</v>
      </c>
    </row>
    <row r="52" spans="2:12">
      <c r="B52" s="32" t="s">
        <v>338</v>
      </c>
      <c r="C52" s="55" t="s">
        <v>261</v>
      </c>
      <c r="D52" s="65" t="s">
        <v>27</v>
      </c>
      <c r="E52" s="108">
        <v>0</v>
      </c>
      <c r="F52" s="108">
        <v>0</v>
      </c>
      <c r="G52" s="108" t="s">
        <v>667</v>
      </c>
      <c r="H52" s="108" t="s">
        <v>667</v>
      </c>
      <c r="I52" s="108" t="s">
        <v>667</v>
      </c>
      <c r="J52" s="108" t="s">
        <v>667</v>
      </c>
      <c r="K52" s="108" t="s">
        <v>667</v>
      </c>
      <c r="L52" s="108" t="s">
        <v>667</v>
      </c>
    </row>
    <row r="53" spans="2:12">
      <c r="B53" s="23" t="s">
        <v>339</v>
      </c>
      <c r="C53" s="59" t="s">
        <v>263</v>
      </c>
      <c r="D53" s="66" t="s">
        <v>27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</row>
  </sheetData>
  <mergeCells count="12">
    <mergeCell ref="B5:C6"/>
    <mergeCell ref="L6:L7"/>
    <mergeCell ref="E4:L5"/>
    <mergeCell ref="E3:L3"/>
    <mergeCell ref="E2:L2"/>
    <mergeCell ref="G6:G7"/>
    <mergeCell ref="H6:H7"/>
    <mergeCell ref="I6:I7"/>
    <mergeCell ref="J6:J7"/>
    <mergeCell ref="K6:K7"/>
    <mergeCell ref="E6:E7"/>
    <mergeCell ref="F6:F7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88"/>
  <sheetViews>
    <sheetView showGridLines="0" workbookViewId="0">
      <pane xSplit="4" ySplit="7" topLeftCell="F8" activePane="bottomRight" state="frozen"/>
      <selection pane="topRight" activeCell="E1" sqref="E1"/>
      <selection pane="bottomLeft" activeCell="A8" sqref="A8"/>
      <selection pane="bottomRight" activeCell="E2" sqref="E2:L2"/>
    </sheetView>
  </sheetViews>
  <sheetFormatPr baseColWidth="10" defaultColWidth="11.42578125" defaultRowHeight="15"/>
  <cols>
    <col min="1" max="2" width="11.42578125" style="70"/>
    <col min="3" max="3" width="45.42578125" style="70" customWidth="1"/>
    <col min="4" max="4" width="11.42578125" style="70"/>
    <col min="5" max="12" width="13.85546875" style="70" customWidth="1"/>
    <col min="13" max="16384" width="11.42578125" style="70"/>
  </cols>
  <sheetData>
    <row r="1" spans="2:12">
      <c r="B1" s="72" t="s">
        <v>102</v>
      </c>
    </row>
    <row r="2" spans="2:12" ht="15.75">
      <c r="B2" s="41" t="s">
        <v>100</v>
      </c>
      <c r="C2" s="42"/>
      <c r="D2" s="43"/>
      <c r="E2" s="126" t="s">
        <v>666</v>
      </c>
      <c r="F2" s="126"/>
      <c r="G2" s="126"/>
      <c r="H2" s="126"/>
      <c r="I2" s="126"/>
      <c r="J2" s="126"/>
      <c r="K2" s="126"/>
      <c r="L2" s="126"/>
    </row>
    <row r="3" spans="2:12" ht="15.75">
      <c r="B3" s="41" t="s">
        <v>499</v>
      </c>
      <c r="C3" s="46"/>
      <c r="D3" s="47"/>
      <c r="E3" s="126" t="s">
        <v>101</v>
      </c>
      <c r="F3" s="126"/>
      <c r="G3" s="126"/>
      <c r="H3" s="126"/>
      <c r="I3" s="126"/>
      <c r="J3" s="126"/>
      <c r="K3" s="126"/>
      <c r="L3" s="126"/>
    </row>
    <row r="4" spans="2:12" ht="14.25" customHeight="1">
      <c r="B4" s="19"/>
      <c r="C4" s="20"/>
      <c r="D4" s="21"/>
      <c r="E4" s="132" t="s">
        <v>663</v>
      </c>
      <c r="F4" s="127"/>
      <c r="G4" s="127"/>
      <c r="H4" s="127"/>
      <c r="I4" s="127"/>
      <c r="J4" s="127"/>
      <c r="K4" s="127"/>
      <c r="L4" s="127"/>
    </row>
    <row r="5" spans="2:12" ht="14.25" customHeight="1">
      <c r="B5" s="134" t="s">
        <v>500</v>
      </c>
      <c r="C5" s="135"/>
      <c r="D5" s="22"/>
      <c r="E5" s="133"/>
      <c r="F5" s="129"/>
      <c r="G5" s="129"/>
      <c r="H5" s="129"/>
      <c r="I5" s="129"/>
      <c r="J5" s="129"/>
      <c r="K5" s="129"/>
      <c r="L5" s="129"/>
    </row>
    <row r="6" spans="2:12">
      <c r="B6" s="134"/>
      <c r="C6" s="135"/>
      <c r="D6" s="22"/>
      <c r="E6" s="128">
        <v>2014</v>
      </c>
      <c r="F6" s="128">
        <v>2015</v>
      </c>
      <c r="G6" s="128">
        <v>2016</v>
      </c>
      <c r="H6" s="128">
        <v>2017</v>
      </c>
      <c r="I6" s="128">
        <v>2018</v>
      </c>
      <c r="J6" s="128">
        <v>2019</v>
      </c>
      <c r="K6" s="128">
        <v>2020</v>
      </c>
      <c r="L6" s="128">
        <v>2021</v>
      </c>
    </row>
    <row r="7" spans="2:12">
      <c r="B7" s="60"/>
      <c r="C7" s="61"/>
      <c r="D7" s="22"/>
      <c r="E7" s="128"/>
      <c r="F7" s="128"/>
      <c r="G7" s="128"/>
      <c r="H7" s="128"/>
      <c r="I7" s="128"/>
      <c r="J7" s="128"/>
      <c r="K7" s="128"/>
      <c r="L7" s="128"/>
    </row>
    <row r="8" spans="2:12">
      <c r="B8" s="67" t="s">
        <v>501</v>
      </c>
      <c r="C8" s="73" t="s">
        <v>502</v>
      </c>
      <c r="D8" s="74" t="s">
        <v>27</v>
      </c>
      <c r="E8" s="96">
        <v>497559.51692299254</v>
      </c>
      <c r="F8" s="96">
        <v>532629.00357595051</v>
      </c>
      <c r="G8" s="96">
        <v>588997.24261358974</v>
      </c>
      <c r="H8" s="96">
        <v>660305.65240677469</v>
      </c>
      <c r="I8" s="96">
        <v>699544.45723742445</v>
      </c>
      <c r="J8" s="96">
        <v>763117.25066603441</v>
      </c>
      <c r="K8" s="96">
        <v>1002055.3618272017</v>
      </c>
      <c r="L8" s="96">
        <v>1004634.6968562974</v>
      </c>
    </row>
    <row r="9" spans="2:12">
      <c r="B9" s="30" t="s">
        <v>503</v>
      </c>
      <c r="C9" s="53" t="s">
        <v>504</v>
      </c>
      <c r="D9" s="22" t="s">
        <v>27</v>
      </c>
      <c r="E9" s="98">
        <v>135733.71383447119</v>
      </c>
      <c r="F9" s="98">
        <v>140204.18789829567</v>
      </c>
      <c r="G9" s="98">
        <v>161380.422542316</v>
      </c>
      <c r="H9" s="98">
        <v>169331.30657243248</v>
      </c>
      <c r="I9" s="98">
        <v>192768.87998789942</v>
      </c>
      <c r="J9" s="98">
        <v>220185.95111677132</v>
      </c>
      <c r="K9" s="98">
        <v>234130.9899493526</v>
      </c>
      <c r="L9" s="98">
        <v>272194.31425577652</v>
      </c>
    </row>
    <row r="10" spans="2:12">
      <c r="B10" s="32" t="s">
        <v>505</v>
      </c>
      <c r="C10" s="54" t="s">
        <v>506</v>
      </c>
      <c r="D10" s="65" t="s">
        <v>27</v>
      </c>
      <c r="E10" s="99">
        <v>44798.969910193642</v>
      </c>
      <c r="F10" s="99">
        <v>38584.579876483389</v>
      </c>
      <c r="G10" s="99">
        <v>41304.003606670944</v>
      </c>
      <c r="H10" s="99">
        <v>42098.264977148967</v>
      </c>
      <c r="I10" s="99">
        <v>48170.74348934451</v>
      </c>
      <c r="J10" s="99">
        <v>52566.967733090394</v>
      </c>
      <c r="K10" s="99">
        <v>54914.549788696786</v>
      </c>
      <c r="L10" s="99">
        <v>70879.109793568074</v>
      </c>
    </row>
    <row r="11" spans="2:12">
      <c r="B11" s="32" t="s">
        <v>507</v>
      </c>
      <c r="C11" s="54" t="s">
        <v>508</v>
      </c>
      <c r="D11" s="65" t="s">
        <v>27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</row>
    <row r="12" spans="2:12">
      <c r="B12" s="32" t="s">
        <v>509</v>
      </c>
      <c r="C12" s="54" t="s">
        <v>510</v>
      </c>
      <c r="D12" s="65" t="s">
        <v>27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</row>
    <row r="13" spans="2:12">
      <c r="B13" s="32" t="s">
        <v>511</v>
      </c>
      <c r="C13" s="54" t="s">
        <v>512</v>
      </c>
      <c r="D13" s="65" t="s">
        <v>27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</row>
    <row r="14" spans="2:12">
      <c r="B14" s="32" t="s">
        <v>513</v>
      </c>
      <c r="C14" s="54" t="s">
        <v>514</v>
      </c>
      <c r="D14" s="65" t="s">
        <v>27</v>
      </c>
      <c r="E14" s="99">
        <v>5</v>
      </c>
      <c r="F14" s="99">
        <v>0</v>
      </c>
      <c r="G14" s="99">
        <v>0</v>
      </c>
      <c r="H14" s="99">
        <v>10.520376299999999</v>
      </c>
      <c r="I14" s="99">
        <v>0</v>
      </c>
      <c r="J14" s="99">
        <v>0</v>
      </c>
      <c r="K14" s="99">
        <v>0</v>
      </c>
      <c r="L14" s="99">
        <v>0</v>
      </c>
    </row>
    <row r="15" spans="2:12">
      <c r="B15" s="32" t="s">
        <v>515</v>
      </c>
      <c r="C15" s="54" t="s">
        <v>516</v>
      </c>
      <c r="D15" s="65" t="s">
        <v>27</v>
      </c>
      <c r="E15" s="99">
        <v>4536.9133206500001</v>
      </c>
      <c r="F15" s="99">
        <v>6517.9384600000003</v>
      </c>
      <c r="G15" s="99">
        <v>8313.2209721199979</v>
      </c>
      <c r="H15" s="99">
        <v>4367.938419000001</v>
      </c>
      <c r="I15" s="99">
        <v>5345.6529140000002</v>
      </c>
      <c r="J15" s="99">
        <v>8812.6012079599968</v>
      </c>
      <c r="K15" s="99">
        <v>14336.422967099999</v>
      </c>
      <c r="L15" s="99">
        <v>5928.5431688999997</v>
      </c>
    </row>
    <row r="16" spans="2:12">
      <c r="B16" s="32" t="s">
        <v>517</v>
      </c>
      <c r="C16" s="54" t="s">
        <v>518</v>
      </c>
      <c r="D16" s="65" t="s">
        <v>27</v>
      </c>
      <c r="E16" s="99">
        <v>68848.61142109755</v>
      </c>
      <c r="F16" s="99">
        <v>74155.556663632276</v>
      </c>
      <c r="G16" s="99">
        <v>88327.819186605047</v>
      </c>
      <c r="H16" s="99">
        <v>96829.301064603307</v>
      </c>
      <c r="I16" s="99">
        <v>109648.63435439646</v>
      </c>
      <c r="J16" s="99">
        <v>125251.24084255823</v>
      </c>
      <c r="K16" s="99">
        <v>144440.18371758584</v>
      </c>
      <c r="L16" s="99">
        <v>168011.86241627845</v>
      </c>
    </row>
    <row r="17" spans="2:12">
      <c r="B17" s="33" t="s">
        <v>519</v>
      </c>
      <c r="C17" s="75" t="s">
        <v>520</v>
      </c>
      <c r="D17" s="71" t="s">
        <v>27</v>
      </c>
      <c r="E17" s="99">
        <v>17544.219182530003</v>
      </c>
      <c r="F17" s="99">
        <v>20946.112898179999</v>
      </c>
      <c r="G17" s="99">
        <v>23435.378776919999</v>
      </c>
      <c r="H17" s="99">
        <v>26025.281735380198</v>
      </c>
      <c r="I17" s="99">
        <v>29603.849230158456</v>
      </c>
      <c r="J17" s="99">
        <v>33555.141333162697</v>
      </c>
      <c r="K17" s="99">
        <v>20439.833475969997</v>
      </c>
      <c r="L17" s="99">
        <v>27374.79887703</v>
      </c>
    </row>
    <row r="18" spans="2:12">
      <c r="B18" s="30" t="s">
        <v>521</v>
      </c>
      <c r="C18" s="53" t="s">
        <v>522</v>
      </c>
      <c r="D18" s="65" t="s">
        <v>27</v>
      </c>
      <c r="E18" s="98">
        <v>13552.051378560001</v>
      </c>
      <c r="F18" s="98">
        <v>14684.31402066</v>
      </c>
      <c r="G18" s="98">
        <v>16619.241350969998</v>
      </c>
      <c r="H18" s="98">
        <v>20187.882077619997</v>
      </c>
      <c r="I18" s="98">
        <v>23882.231857659997</v>
      </c>
      <c r="J18" s="98">
        <v>25820.804597619997</v>
      </c>
      <c r="K18" s="98">
        <v>28247.004173800004</v>
      </c>
      <c r="L18" s="98">
        <v>29761.689204029997</v>
      </c>
    </row>
    <row r="19" spans="2:12">
      <c r="B19" s="32" t="s">
        <v>523</v>
      </c>
      <c r="C19" s="54" t="s">
        <v>524</v>
      </c>
      <c r="D19" s="65" t="s">
        <v>27</v>
      </c>
      <c r="E19" s="99">
        <v>13326.770553200002</v>
      </c>
      <c r="F19" s="99">
        <v>13864.49228237</v>
      </c>
      <c r="G19" s="99">
        <v>15470.183724739998</v>
      </c>
      <c r="H19" s="99">
        <v>18577.60569566</v>
      </c>
      <c r="I19" s="99">
        <v>22148.824212039999</v>
      </c>
      <c r="J19" s="99">
        <v>23571.364813589997</v>
      </c>
      <c r="K19" s="99">
        <v>25609.804914680004</v>
      </c>
      <c r="L19" s="99">
        <v>26721.935027939999</v>
      </c>
    </row>
    <row r="20" spans="2:12">
      <c r="B20" s="32" t="s">
        <v>525</v>
      </c>
      <c r="C20" s="54" t="s">
        <v>526</v>
      </c>
      <c r="D20" s="65" t="s">
        <v>27</v>
      </c>
      <c r="E20" s="99">
        <v>27.799999999999997</v>
      </c>
      <c r="F20" s="99">
        <v>625.09863100000007</v>
      </c>
      <c r="G20" s="99">
        <v>1118.8682801599998</v>
      </c>
      <c r="H20" s="99">
        <v>1411.2635622499999</v>
      </c>
      <c r="I20" s="99">
        <v>1671.5568744099999</v>
      </c>
      <c r="J20" s="99">
        <v>2190.11920835</v>
      </c>
      <c r="K20" s="99">
        <v>2576.5340830500004</v>
      </c>
      <c r="L20" s="99">
        <v>2979.8320112199999</v>
      </c>
    </row>
    <row r="21" spans="2:12">
      <c r="B21" s="32" t="s">
        <v>527</v>
      </c>
      <c r="C21" s="54" t="s">
        <v>528</v>
      </c>
      <c r="D21" s="65" t="s">
        <v>27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</row>
    <row r="22" spans="2:12">
      <c r="B22" s="32" t="s">
        <v>529</v>
      </c>
      <c r="C22" s="54" t="s">
        <v>530</v>
      </c>
      <c r="D22" s="65" t="s">
        <v>27</v>
      </c>
      <c r="E22" s="99">
        <v>197.48082535999998</v>
      </c>
      <c r="F22" s="99">
        <v>194.72310728999997</v>
      </c>
      <c r="G22" s="99">
        <v>30.189346069999999</v>
      </c>
      <c r="H22" s="99">
        <v>199.01281970999997</v>
      </c>
      <c r="I22" s="99">
        <v>61.850771209999998</v>
      </c>
      <c r="J22" s="99">
        <v>59.320575679999997</v>
      </c>
      <c r="K22" s="99">
        <v>60.665176069999994</v>
      </c>
      <c r="L22" s="99">
        <v>59.922164870000003</v>
      </c>
    </row>
    <row r="23" spans="2:12">
      <c r="B23" s="33" t="s">
        <v>531</v>
      </c>
      <c r="C23" s="57" t="s">
        <v>532</v>
      </c>
      <c r="D23" s="71" t="s">
        <v>27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</row>
    <row r="24" spans="2:12">
      <c r="B24" s="30" t="s">
        <v>533</v>
      </c>
      <c r="C24" s="53" t="s">
        <v>534</v>
      </c>
      <c r="D24" s="65" t="s">
        <v>27</v>
      </c>
      <c r="E24" s="98">
        <v>21794.121441516003</v>
      </c>
      <c r="F24" s="98">
        <v>22977.221082824002</v>
      </c>
      <c r="G24" s="98">
        <v>25057.749282369998</v>
      </c>
      <c r="H24" s="98">
        <v>29533.929258939002</v>
      </c>
      <c r="I24" s="98">
        <v>32378.789228770002</v>
      </c>
      <c r="J24" s="98">
        <v>40313.061258335001</v>
      </c>
      <c r="K24" s="98">
        <v>42496.977940460005</v>
      </c>
      <c r="L24" s="98">
        <v>48439.286164410005</v>
      </c>
    </row>
    <row r="25" spans="2:12">
      <c r="B25" s="32" t="s">
        <v>535</v>
      </c>
      <c r="C25" s="54" t="s">
        <v>536</v>
      </c>
      <c r="D25" s="65" t="s">
        <v>27</v>
      </c>
      <c r="E25" s="99">
        <v>10254.223790106002</v>
      </c>
      <c r="F25" s="99">
        <v>9357.6091348940008</v>
      </c>
      <c r="G25" s="99">
        <v>10159.711952100002</v>
      </c>
      <c r="H25" s="99">
        <v>12309.119027459001</v>
      </c>
      <c r="I25" s="99">
        <v>12896.963499900001</v>
      </c>
      <c r="J25" s="99">
        <v>15138.893901904999</v>
      </c>
      <c r="K25" s="99">
        <v>15510.502160919999</v>
      </c>
      <c r="L25" s="99">
        <v>18319.907556240003</v>
      </c>
    </row>
    <row r="26" spans="2:12">
      <c r="B26" s="32" t="s">
        <v>537</v>
      </c>
      <c r="C26" s="54" t="s">
        <v>538</v>
      </c>
      <c r="D26" s="65" t="s">
        <v>27</v>
      </c>
      <c r="E26" s="99">
        <v>0</v>
      </c>
      <c r="F26" s="99">
        <v>255.75119679999997</v>
      </c>
      <c r="G26" s="99">
        <v>271.75043362000002</v>
      </c>
      <c r="H26" s="99">
        <v>312.33902129000001</v>
      </c>
      <c r="I26" s="99">
        <v>356.51340539</v>
      </c>
      <c r="J26" s="99">
        <v>544.06036655999992</v>
      </c>
      <c r="K26" s="99">
        <v>662.23880756000005</v>
      </c>
      <c r="L26" s="99">
        <v>678.21830725999985</v>
      </c>
    </row>
    <row r="27" spans="2:12">
      <c r="B27" s="32" t="s">
        <v>539</v>
      </c>
      <c r="C27" s="54" t="s">
        <v>540</v>
      </c>
      <c r="D27" s="65" t="s">
        <v>27</v>
      </c>
      <c r="E27" s="99">
        <v>9280.1805222999992</v>
      </c>
      <c r="F27" s="99">
        <v>8828.4870230400011</v>
      </c>
      <c r="G27" s="99">
        <v>9516.1701871899986</v>
      </c>
      <c r="H27" s="99">
        <v>11853.842610510001</v>
      </c>
      <c r="I27" s="99">
        <v>12632.513512540001</v>
      </c>
      <c r="J27" s="99">
        <v>15170.918594180001</v>
      </c>
      <c r="K27" s="99">
        <v>14993.17700286</v>
      </c>
      <c r="L27" s="99">
        <v>19370.755394570002</v>
      </c>
    </row>
    <row r="28" spans="2:12">
      <c r="B28" s="32" t="s">
        <v>541</v>
      </c>
      <c r="C28" s="54" t="s">
        <v>542</v>
      </c>
      <c r="D28" s="65" t="s">
        <v>27</v>
      </c>
      <c r="E28" s="99">
        <v>1014.333898</v>
      </c>
      <c r="F28" s="99">
        <v>1006.4018473199999</v>
      </c>
      <c r="G28" s="99">
        <v>794.84324628999991</v>
      </c>
      <c r="H28" s="99">
        <v>827.89373032000003</v>
      </c>
      <c r="I28" s="99">
        <v>2130.0300070000003</v>
      </c>
      <c r="J28" s="99">
        <v>3925.9356242100002</v>
      </c>
      <c r="K28" s="99">
        <v>5886.4644313100007</v>
      </c>
      <c r="L28" s="99">
        <v>3179.0714037000002</v>
      </c>
    </row>
    <row r="29" spans="2:12">
      <c r="B29" s="32" t="s">
        <v>543</v>
      </c>
      <c r="C29" s="54" t="s">
        <v>544</v>
      </c>
      <c r="D29" s="65" t="s">
        <v>27</v>
      </c>
      <c r="E29" s="99">
        <v>708.72902797999984</v>
      </c>
      <c r="F29" s="99">
        <v>2164.1955865999998</v>
      </c>
      <c r="G29" s="99">
        <v>2861.70035534</v>
      </c>
      <c r="H29" s="99">
        <v>2914.6392525300002</v>
      </c>
      <c r="I29" s="99">
        <v>2905.2672488399994</v>
      </c>
      <c r="J29" s="99">
        <v>3825.9730297199999</v>
      </c>
      <c r="K29" s="99">
        <v>4172.6992179700001</v>
      </c>
      <c r="L29" s="99">
        <v>5066.2778097399996</v>
      </c>
    </row>
    <row r="30" spans="2:12">
      <c r="B30" s="33" t="s">
        <v>545</v>
      </c>
      <c r="C30" s="57" t="s">
        <v>546</v>
      </c>
      <c r="D30" s="71" t="s">
        <v>27</v>
      </c>
      <c r="E30" s="99">
        <v>536.65420313000004</v>
      </c>
      <c r="F30" s="99">
        <v>1364.77629417</v>
      </c>
      <c r="G30" s="99">
        <v>1453.57310783</v>
      </c>
      <c r="H30" s="99">
        <v>1316.0956168299999</v>
      </c>
      <c r="I30" s="99">
        <v>1457.5015550999999</v>
      </c>
      <c r="J30" s="99">
        <v>1707.2797417599998</v>
      </c>
      <c r="K30" s="99">
        <v>1271.8963198399999</v>
      </c>
      <c r="L30" s="99">
        <v>1825.0556928999999</v>
      </c>
    </row>
    <row r="31" spans="2:12">
      <c r="B31" s="30" t="s">
        <v>547</v>
      </c>
      <c r="C31" s="53" t="s">
        <v>548</v>
      </c>
      <c r="D31" s="65" t="s">
        <v>27</v>
      </c>
      <c r="E31" s="98">
        <v>103743.99207995237</v>
      </c>
      <c r="F31" s="98">
        <v>101522.6275536446</v>
      </c>
      <c r="G31" s="98">
        <v>118787.83160676598</v>
      </c>
      <c r="H31" s="98">
        <v>135622.64047209203</v>
      </c>
      <c r="I31" s="98">
        <v>125563.05157981002</v>
      </c>
      <c r="J31" s="98">
        <v>128379.30562462599</v>
      </c>
      <c r="K31" s="98">
        <v>147107.752626439</v>
      </c>
      <c r="L31" s="98">
        <v>174502.36676839998</v>
      </c>
    </row>
    <row r="32" spans="2:12">
      <c r="B32" s="32" t="s">
        <v>549</v>
      </c>
      <c r="C32" s="54" t="s">
        <v>550</v>
      </c>
      <c r="D32" s="65" t="s">
        <v>27</v>
      </c>
      <c r="E32" s="99">
        <v>3200.0311111299998</v>
      </c>
      <c r="F32" s="99">
        <v>3355.9215868660003</v>
      </c>
      <c r="G32" s="99">
        <v>4264.1098224589996</v>
      </c>
      <c r="H32" s="99">
        <v>5786.7684138100003</v>
      </c>
      <c r="I32" s="99">
        <v>6406.2214809200004</v>
      </c>
      <c r="J32" s="99">
        <v>7260.8292183199992</v>
      </c>
      <c r="K32" s="99">
        <v>6793.2682336000007</v>
      </c>
      <c r="L32" s="99">
        <v>20451.887682460001</v>
      </c>
    </row>
    <row r="33" spans="2:12">
      <c r="B33" s="32" t="s">
        <v>551</v>
      </c>
      <c r="C33" s="54" t="s">
        <v>552</v>
      </c>
      <c r="D33" s="65" t="s">
        <v>27</v>
      </c>
      <c r="E33" s="99">
        <v>11773.016309956</v>
      </c>
      <c r="F33" s="99">
        <v>12339.855556901999</v>
      </c>
      <c r="G33" s="99">
        <v>11830.155619731999</v>
      </c>
      <c r="H33" s="99">
        <v>15217.913287357</v>
      </c>
      <c r="I33" s="99">
        <v>14917.936293546001</v>
      </c>
      <c r="J33" s="99">
        <v>21075.624735005997</v>
      </c>
      <c r="K33" s="99">
        <v>21165.787067516001</v>
      </c>
      <c r="L33" s="99">
        <v>23393.61429646</v>
      </c>
    </row>
    <row r="34" spans="2:12">
      <c r="B34" s="32" t="s">
        <v>553</v>
      </c>
      <c r="C34" s="54" t="s">
        <v>554</v>
      </c>
      <c r="D34" s="65" t="s">
        <v>27</v>
      </c>
      <c r="E34" s="99">
        <v>53900.278259819999</v>
      </c>
      <c r="F34" s="99">
        <v>43508.026034279996</v>
      </c>
      <c r="G34" s="99">
        <v>63538.855407088995</v>
      </c>
      <c r="H34" s="99">
        <v>67469.083959288007</v>
      </c>
      <c r="I34" s="99">
        <v>59962.634328803011</v>
      </c>
      <c r="J34" s="99">
        <v>53655.00691385199</v>
      </c>
      <c r="K34" s="99">
        <v>72339.464809422003</v>
      </c>
      <c r="L34" s="99">
        <v>55784.659613971991</v>
      </c>
    </row>
    <row r="35" spans="2:12">
      <c r="B35" s="32" t="s">
        <v>555</v>
      </c>
      <c r="C35" s="54" t="s">
        <v>556</v>
      </c>
      <c r="D35" s="65" t="s">
        <v>27</v>
      </c>
      <c r="E35" s="99">
        <v>169.76464970000004</v>
      </c>
      <c r="F35" s="99">
        <v>194.31872817999999</v>
      </c>
      <c r="G35" s="99">
        <v>395.85520578999996</v>
      </c>
      <c r="H35" s="99">
        <v>352.40101656999997</v>
      </c>
      <c r="I35" s="99">
        <v>369.43559627000002</v>
      </c>
      <c r="J35" s="99">
        <v>370.77215312000004</v>
      </c>
      <c r="K35" s="99">
        <v>153.53474899</v>
      </c>
      <c r="L35" s="99">
        <v>235.03887760000001</v>
      </c>
    </row>
    <row r="36" spans="2:12">
      <c r="B36" s="32" t="s">
        <v>557</v>
      </c>
      <c r="C36" s="54" t="s">
        <v>558</v>
      </c>
      <c r="D36" s="65" t="s">
        <v>27</v>
      </c>
      <c r="E36" s="99">
        <v>30019.178311173378</v>
      </c>
      <c r="F36" s="99">
        <v>35076.976596616623</v>
      </c>
      <c r="G36" s="99">
        <v>32165.020256909997</v>
      </c>
      <c r="H36" s="99">
        <v>40110.875504989999</v>
      </c>
      <c r="I36" s="99">
        <v>35737.195779629998</v>
      </c>
      <c r="J36" s="99">
        <v>37546.782283400004</v>
      </c>
      <c r="K36" s="99">
        <v>34943.575316610004</v>
      </c>
      <c r="L36" s="99">
        <v>66363.238160420005</v>
      </c>
    </row>
    <row r="37" spans="2:12">
      <c r="B37" s="32" t="s">
        <v>559</v>
      </c>
      <c r="C37" s="54" t="s">
        <v>560</v>
      </c>
      <c r="D37" s="65" t="s">
        <v>27</v>
      </c>
      <c r="E37" s="99">
        <v>781.72174184000005</v>
      </c>
      <c r="F37" s="99">
        <v>1016.94471078</v>
      </c>
      <c r="G37" s="99">
        <v>1130.32846943</v>
      </c>
      <c r="H37" s="99">
        <v>1148.5710149299998</v>
      </c>
      <c r="I37" s="99">
        <v>1200.34088049</v>
      </c>
      <c r="J37" s="99">
        <v>945.50069271999996</v>
      </c>
      <c r="K37" s="99">
        <v>868.46873871999992</v>
      </c>
      <c r="L37" s="99">
        <v>1831.0565847999997</v>
      </c>
    </row>
    <row r="38" spans="2:12">
      <c r="B38" s="32" t="s">
        <v>561</v>
      </c>
      <c r="C38" s="54" t="s">
        <v>562</v>
      </c>
      <c r="D38" s="65" t="s">
        <v>27</v>
      </c>
      <c r="E38" s="99">
        <v>3552.4504365100001</v>
      </c>
      <c r="F38" s="99">
        <v>5467.7564403400011</v>
      </c>
      <c r="G38" s="99">
        <v>5434.7579115899998</v>
      </c>
      <c r="H38" s="99">
        <v>5313.9539010300005</v>
      </c>
      <c r="I38" s="99">
        <v>6740.4146460800002</v>
      </c>
      <c r="J38" s="99">
        <v>7295.6522720700004</v>
      </c>
      <c r="K38" s="99">
        <v>6977.226972819999</v>
      </c>
      <c r="L38" s="99">
        <v>4177.6524936099995</v>
      </c>
    </row>
    <row r="39" spans="2:12">
      <c r="B39" s="32" t="s">
        <v>563</v>
      </c>
      <c r="C39" s="54" t="s">
        <v>564</v>
      </c>
      <c r="D39" s="65" t="s">
        <v>27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</row>
    <row r="40" spans="2:12">
      <c r="B40" s="33" t="s">
        <v>565</v>
      </c>
      <c r="C40" s="57" t="s">
        <v>566</v>
      </c>
      <c r="D40" s="71" t="s">
        <v>27</v>
      </c>
      <c r="E40" s="99">
        <v>347.55125982299978</v>
      </c>
      <c r="F40" s="99">
        <v>562.82789967999906</v>
      </c>
      <c r="G40" s="99">
        <v>28.748913765999987</v>
      </c>
      <c r="H40" s="99">
        <v>223.07337411700064</v>
      </c>
      <c r="I40" s="99">
        <v>228.87257407099992</v>
      </c>
      <c r="J40" s="99">
        <v>229.137356138</v>
      </c>
      <c r="K40" s="99">
        <v>3866.4267387609998</v>
      </c>
      <c r="L40" s="99">
        <v>2265.2190590779996</v>
      </c>
    </row>
    <row r="41" spans="2:12">
      <c r="B41" s="30" t="s">
        <v>567</v>
      </c>
      <c r="C41" s="53" t="s">
        <v>568</v>
      </c>
      <c r="D41" s="65" t="s">
        <v>27</v>
      </c>
      <c r="E41" s="98">
        <v>2391.66533828</v>
      </c>
      <c r="F41" s="98">
        <v>2278.0953565700001</v>
      </c>
      <c r="G41" s="98">
        <v>2925.8645523999999</v>
      </c>
      <c r="H41" s="98">
        <v>3069.3784145999998</v>
      </c>
      <c r="I41" s="98">
        <v>4180.4680729800002</v>
      </c>
      <c r="J41" s="98">
        <v>4568.5888815799999</v>
      </c>
      <c r="K41" s="98">
        <v>5022.3950759199997</v>
      </c>
      <c r="L41" s="98">
        <v>6940.8487813600004</v>
      </c>
    </row>
    <row r="42" spans="2:12">
      <c r="B42" s="32" t="s">
        <v>569</v>
      </c>
      <c r="C42" s="54" t="s">
        <v>570</v>
      </c>
      <c r="D42" s="65" t="s">
        <v>27</v>
      </c>
      <c r="E42" s="99">
        <v>323.61121372000002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520.48529996999991</v>
      </c>
    </row>
    <row r="43" spans="2:12">
      <c r="B43" s="32" t="s">
        <v>571</v>
      </c>
      <c r="C43" s="54" t="s">
        <v>572</v>
      </c>
      <c r="D43" s="65" t="s">
        <v>27</v>
      </c>
      <c r="E43" s="99">
        <v>258.55031503999999</v>
      </c>
      <c r="F43" s="99">
        <v>184.68065446999998</v>
      </c>
      <c r="G43" s="99">
        <v>683.32719046</v>
      </c>
      <c r="H43" s="99">
        <v>436.18040926999998</v>
      </c>
      <c r="I43" s="99">
        <v>240.57978688999998</v>
      </c>
      <c r="J43" s="99">
        <v>0</v>
      </c>
      <c r="K43" s="99">
        <v>0</v>
      </c>
      <c r="L43" s="99">
        <v>0</v>
      </c>
    </row>
    <row r="44" spans="2:12">
      <c r="B44" s="32" t="s">
        <v>573</v>
      </c>
      <c r="C44" s="54" t="s">
        <v>574</v>
      </c>
      <c r="D44" s="65" t="s">
        <v>27</v>
      </c>
      <c r="E44" s="99">
        <v>754.54661557999998</v>
      </c>
      <c r="F44" s="99">
        <v>765.7400275</v>
      </c>
      <c r="G44" s="99">
        <v>576.09265069000003</v>
      </c>
      <c r="H44" s="99">
        <v>565.93675099000006</v>
      </c>
      <c r="I44" s="99">
        <v>734.21965934000002</v>
      </c>
      <c r="J44" s="99">
        <v>397.87902865999996</v>
      </c>
      <c r="K44" s="99">
        <v>886.33894134000002</v>
      </c>
      <c r="L44" s="99">
        <v>1428.9085865100001</v>
      </c>
    </row>
    <row r="45" spans="2:12">
      <c r="B45" s="32" t="s">
        <v>575</v>
      </c>
      <c r="C45" s="54" t="s">
        <v>576</v>
      </c>
      <c r="D45" s="65" t="s">
        <v>27</v>
      </c>
      <c r="E45" s="99">
        <v>542.78981005000003</v>
      </c>
      <c r="F45" s="99">
        <v>603.3684215400001</v>
      </c>
      <c r="G45" s="99">
        <v>893.04737227999999</v>
      </c>
      <c r="H45" s="99">
        <v>1196.2907738000001</v>
      </c>
      <c r="I45" s="99">
        <v>2375.78404245</v>
      </c>
      <c r="J45" s="99">
        <v>3356.29433978</v>
      </c>
      <c r="K45" s="99">
        <v>3318.55811834</v>
      </c>
      <c r="L45" s="99">
        <v>3542.1135006699997</v>
      </c>
    </row>
    <row r="46" spans="2:12">
      <c r="B46" s="32" t="s">
        <v>577</v>
      </c>
      <c r="C46" s="54" t="s">
        <v>578</v>
      </c>
      <c r="D46" s="65" t="s">
        <v>27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</row>
    <row r="47" spans="2:12">
      <c r="B47" s="33" t="s">
        <v>579</v>
      </c>
      <c r="C47" s="57" t="s">
        <v>580</v>
      </c>
      <c r="D47" s="71" t="s">
        <v>27</v>
      </c>
      <c r="E47" s="99">
        <v>512.16738389</v>
      </c>
      <c r="F47" s="99">
        <v>724.30625306000002</v>
      </c>
      <c r="G47" s="99">
        <v>773.39733896999996</v>
      </c>
      <c r="H47" s="99">
        <v>870.97048053999993</v>
      </c>
      <c r="I47" s="99">
        <v>829.88458430000003</v>
      </c>
      <c r="J47" s="99">
        <v>814.41551314000003</v>
      </c>
      <c r="K47" s="99">
        <v>817.49801624000008</v>
      </c>
      <c r="L47" s="99">
        <v>1449.3413942100001</v>
      </c>
    </row>
    <row r="48" spans="2:12">
      <c r="B48" s="30" t="s">
        <v>581</v>
      </c>
      <c r="C48" s="53" t="s">
        <v>582</v>
      </c>
      <c r="D48" s="65" t="s">
        <v>27</v>
      </c>
      <c r="E48" s="98">
        <v>9136.3120631439997</v>
      </c>
      <c r="F48" s="98">
        <v>10464.123946144085</v>
      </c>
      <c r="G48" s="98">
        <v>10947.10950502</v>
      </c>
      <c r="H48" s="98">
        <v>15044.009800281001</v>
      </c>
      <c r="I48" s="98">
        <v>16206.376514305002</v>
      </c>
      <c r="J48" s="98">
        <v>12870.021493991</v>
      </c>
      <c r="K48" s="98">
        <v>19177.2304454</v>
      </c>
      <c r="L48" s="98">
        <v>22355.159273852001</v>
      </c>
    </row>
    <row r="49" spans="2:12">
      <c r="B49" s="32" t="s">
        <v>583</v>
      </c>
      <c r="C49" s="54" t="s">
        <v>584</v>
      </c>
      <c r="D49" s="65" t="s">
        <v>27</v>
      </c>
      <c r="E49" s="99">
        <v>114.72078874</v>
      </c>
      <c r="F49" s="99">
        <v>186.21949954999999</v>
      </c>
      <c r="G49" s="99">
        <v>263.99479137999998</v>
      </c>
      <c r="H49" s="99">
        <v>110.05078934000002</v>
      </c>
      <c r="I49" s="99">
        <v>406.29182451999992</v>
      </c>
      <c r="J49" s="99">
        <v>850.25057377999997</v>
      </c>
      <c r="K49" s="99">
        <v>783.12943081999993</v>
      </c>
      <c r="L49" s="99">
        <v>642.56981604999999</v>
      </c>
    </row>
    <row r="50" spans="2:12">
      <c r="B50" s="32" t="s">
        <v>585</v>
      </c>
      <c r="C50" s="54" t="s">
        <v>586</v>
      </c>
      <c r="D50" s="65" t="s">
        <v>27</v>
      </c>
      <c r="E50" s="99">
        <v>44.889703000000004</v>
      </c>
      <c r="F50" s="99">
        <v>0</v>
      </c>
      <c r="G50" s="99">
        <v>23.53273729</v>
      </c>
      <c r="H50" s="99">
        <v>26.842931339999996</v>
      </c>
      <c r="I50" s="99">
        <v>149.45863498999998</v>
      </c>
      <c r="J50" s="99">
        <v>282.16412111</v>
      </c>
      <c r="K50" s="99">
        <v>215.89924969999998</v>
      </c>
      <c r="L50" s="99">
        <v>122.99828033000001</v>
      </c>
    </row>
    <row r="51" spans="2:12">
      <c r="B51" s="32" t="s">
        <v>587</v>
      </c>
      <c r="C51" s="54" t="s">
        <v>588</v>
      </c>
      <c r="D51" s="65" t="s">
        <v>27</v>
      </c>
      <c r="E51" s="99">
        <v>8976.701571403999</v>
      </c>
      <c r="F51" s="99">
        <v>10277.904446594086</v>
      </c>
      <c r="G51" s="99">
        <v>10659.58197635</v>
      </c>
      <c r="H51" s="99">
        <v>14390.733672451001</v>
      </c>
      <c r="I51" s="99">
        <v>15610.828583105002</v>
      </c>
      <c r="J51" s="99">
        <v>11724.077905181</v>
      </c>
      <c r="K51" s="99">
        <v>18171.44746888</v>
      </c>
      <c r="L51" s="99">
        <v>21586.553139792002</v>
      </c>
    </row>
    <row r="52" spans="2:12">
      <c r="B52" s="32" t="s">
        <v>589</v>
      </c>
      <c r="C52" s="54" t="s">
        <v>590</v>
      </c>
      <c r="D52" s="65" t="s">
        <v>27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</row>
    <row r="53" spans="2:12">
      <c r="B53" s="32" t="s">
        <v>591</v>
      </c>
      <c r="C53" s="54" t="s">
        <v>592</v>
      </c>
      <c r="D53" s="65" t="s">
        <v>27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</row>
    <row r="54" spans="2:12">
      <c r="B54" s="33" t="s">
        <v>593</v>
      </c>
      <c r="C54" s="57" t="s">
        <v>594</v>
      </c>
      <c r="D54" s="71" t="s">
        <v>27</v>
      </c>
      <c r="E54" s="99">
        <v>0</v>
      </c>
      <c r="F54" s="99">
        <v>0</v>
      </c>
      <c r="G54" s="99">
        <v>0</v>
      </c>
      <c r="H54" s="99">
        <v>516.38240714999995</v>
      </c>
      <c r="I54" s="99">
        <v>39.797471689999995</v>
      </c>
      <c r="J54" s="99">
        <v>13.528893920000002</v>
      </c>
      <c r="K54" s="99">
        <v>6.7542960000000001</v>
      </c>
      <c r="L54" s="99">
        <v>3.03803768</v>
      </c>
    </row>
    <row r="55" spans="2:12">
      <c r="B55" s="30" t="s">
        <v>595</v>
      </c>
      <c r="C55" s="53" t="s">
        <v>596</v>
      </c>
      <c r="D55" s="65" t="s">
        <v>27</v>
      </c>
      <c r="E55" s="98">
        <v>51801.372793738985</v>
      </c>
      <c r="F55" s="98">
        <v>56444.922260471139</v>
      </c>
      <c r="G55" s="98">
        <v>55693.851613441686</v>
      </c>
      <c r="H55" s="98">
        <v>67968.145995973115</v>
      </c>
      <c r="I55" s="98">
        <v>69137.122014879002</v>
      </c>
      <c r="J55" s="98">
        <v>76179.726124880995</v>
      </c>
      <c r="K55" s="98">
        <v>102273.75801399001</v>
      </c>
      <c r="L55" s="98">
        <v>129486.373051649</v>
      </c>
    </row>
    <row r="56" spans="2:12">
      <c r="B56" s="32" t="s">
        <v>597</v>
      </c>
      <c r="C56" s="54" t="s">
        <v>598</v>
      </c>
      <c r="D56" s="65" t="s">
        <v>27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</row>
    <row r="57" spans="2:12">
      <c r="B57" s="32" t="s">
        <v>599</v>
      </c>
      <c r="C57" s="54" t="s">
        <v>600</v>
      </c>
      <c r="D57" s="65" t="s">
        <v>27</v>
      </c>
      <c r="E57" s="99">
        <v>1707.5387822499999</v>
      </c>
      <c r="F57" s="99">
        <v>2485.0584582000001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</row>
    <row r="58" spans="2:12">
      <c r="B58" s="32" t="s">
        <v>601</v>
      </c>
      <c r="C58" s="54" t="s">
        <v>602</v>
      </c>
      <c r="D58" s="65" t="s">
        <v>27</v>
      </c>
      <c r="E58" s="99">
        <v>5097.6727563899994</v>
      </c>
      <c r="F58" s="99">
        <v>4874.3106691100002</v>
      </c>
      <c r="G58" s="99">
        <v>1737.8229715699997</v>
      </c>
      <c r="H58" s="99">
        <v>1445.8134177100001</v>
      </c>
      <c r="I58" s="99">
        <v>1705.7735204300002</v>
      </c>
      <c r="J58" s="99">
        <v>1818.4440316000002</v>
      </c>
      <c r="K58" s="99">
        <v>2078.8723419999997</v>
      </c>
      <c r="L58" s="99">
        <v>2679.2825913000001</v>
      </c>
    </row>
    <row r="59" spans="2:12">
      <c r="B59" s="32" t="s">
        <v>603</v>
      </c>
      <c r="C59" s="54" t="s">
        <v>604</v>
      </c>
      <c r="D59" s="65" t="s">
        <v>27</v>
      </c>
      <c r="E59" s="99">
        <v>2965.4914237000003</v>
      </c>
      <c r="F59" s="99">
        <v>6596.1128216599991</v>
      </c>
      <c r="G59" s="99">
        <v>5726.6057612300001</v>
      </c>
      <c r="H59" s="99">
        <v>10079.053501620001</v>
      </c>
      <c r="I59" s="99">
        <v>10562.93895996</v>
      </c>
      <c r="J59" s="99">
        <v>12788.53399783</v>
      </c>
      <c r="K59" s="99">
        <v>14194.948181850001</v>
      </c>
      <c r="L59" s="99">
        <v>7253.408792279999</v>
      </c>
    </row>
    <row r="60" spans="2:12">
      <c r="B60" s="32" t="s">
        <v>605</v>
      </c>
      <c r="C60" s="54" t="s">
        <v>606</v>
      </c>
      <c r="D60" s="65" t="s">
        <v>27</v>
      </c>
      <c r="E60" s="99">
        <v>5.1309120000000012</v>
      </c>
      <c r="F60" s="99">
        <v>5.1309120000000012</v>
      </c>
      <c r="G60" s="99">
        <v>5.1309120000000004</v>
      </c>
      <c r="H60" s="99">
        <v>391.42292607999997</v>
      </c>
      <c r="I60" s="99">
        <v>6.24729942</v>
      </c>
      <c r="J60" s="99">
        <v>5.1309120000000004</v>
      </c>
      <c r="K60" s="99">
        <v>5.1309120000000012</v>
      </c>
      <c r="L60" s="99">
        <v>5.1309120000000012</v>
      </c>
    </row>
    <row r="61" spans="2:12">
      <c r="B61" s="33" t="s">
        <v>607</v>
      </c>
      <c r="C61" s="57" t="s">
        <v>608</v>
      </c>
      <c r="D61" s="71" t="s">
        <v>27</v>
      </c>
      <c r="E61" s="99">
        <v>42025.538919398983</v>
      </c>
      <c r="F61" s="99">
        <v>42484.309399501144</v>
      </c>
      <c r="G61" s="99">
        <v>48224.291968641686</v>
      </c>
      <c r="H61" s="99">
        <v>56051.856150563108</v>
      </c>
      <c r="I61" s="99">
        <v>56862.162235069001</v>
      </c>
      <c r="J61" s="99">
        <v>61567.617183450995</v>
      </c>
      <c r="K61" s="99">
        <v>85994.806578140007</v>
      </c>
      <c r="L61" s="99">
        <v>119548.550756069</v>
      </c>
    </row>
    <row r="62" spans="2:12">
      <c r="B62" s="30" t="s">
        <v>609</v>
      </c>
      <c r="C62" s="53" t="s">
        <v>610</v>
      </c>
      <c r="D62" s="65" t="s">
        <v>27</v>
      </c>
      <c r="E62" s="98">
        <v>4701.2731385000006</v>
      </c>
      <c r="F62" s="98">
        <v>4994.9560279400002</v>
      </c>
      <c r="G62" s="98">
        <v>5307.173214710001</v>
      </c>
      <c r="H62" s="98">
        <v>5578.671015930001</v>
      </c>
      <c r="I62" s="98">
        <v>7464.50311702</v>
      </c>
      <c r="J62" s="98">
        <v>7358.3908288900002</v>
      </c>
      <c r="K62" s="98">
        <v>5835.4904745700005</v>
      </c>
      <c r="L62" s="98">
        <v>6932.9416158799995</v>
      </c>
    </row>
    <row r="63" spans="2:12">
      <c r="B63" s="32" t="s">
        <v>611</v>
      </c>
      <c r="C63" s="54" t="s">
        <v>612</v>
      </c>
      <c r="D63" s="65" t="s">
        <v>27</v>
      </c>
      <c r="E63" s="99">
        <v>1295.8746794200001</v>
      </c>
      <c r="F63" s="99">
        <v>1476.0850957400003</v>
      </c>
      <c r="G63" s="99">
        <v>1586.6579121</v>
      </c>
      <c r="H63" s="99">
        <v>1708.5946436000002</v>
      </c>
      <c r="I63" s="99">
        <v>2852.6920516199998</v>
      </c>
      <c r="J63" s="99">
        <v>2473.7269994199996</v>
      </c>
      <c r="K63" s="99">
        <v>1739.7244134600001</v>
      </c>
      <c r="L63" s="99">
        <v>1871.6405833200001</v>
      </c>
    </row>
    <row r="64" spans="2:12">
      <c r="B64" s="32" t="s">
        <v>613</v>
      </c>
      <c r="C64" s="54" t="s">
        <v>614</v>
      </c>
      <c r="D64" s="65" t="s">
        <v>27</v>
      </c>
      <c r="E64" s="99">
        <v>1980.40295971</v>
      </c>
      <c r="F64" s="99">
        <v>2035.24203315</v>
      </c>
      <c r="G64" s="99">
        <v>2243.4075191500001</v>
      </c>
      <c r="H64" s="99">
        <v>2261.8660304300001</v>
      </c>
      <c r="I64" s="99">
        <v>2426.4482512500003</v>
      </c>
      <c r="J64" s="99">
        <v>2726.9879532300001</v>
      </c>
      <c r="K64" s="99">
        <v>2664.8434590300003</v>
      </c>
      <c r="L64" s="99">
        <v>2961.40876961</v>
      </c>
    </row>
    <row r="65" spans="2:12">
      <c r="B65" s="32" t="s">
        <v>615</v>
      </c>
      <c r="C65" s="54" t="s">
        <v>616</v>
      </c>
      <c r="D65" s="65" t="s">
        <v>27</v>
      </c>
      <c r="E65" s="99">
        <v>0</v>
      </c>
      <c r="F65" s="99">
        <v>102.54410069000001</v>
      </c>
      <c r="G65" s="99">
        <v>106.10641399999999</v>
      </c>
      <c r="H65" s="99">
        <v>0</v>
      </c>
      <c r="I65" s="99">
        <v>2.5788627200000001</v>
      </c>
      <c r="J65" s="99">
        <v>0</v>
      </c>
      <c r="K65" s="99">
        <v>0</v>
      </c>
      <c r="L65" s="99">
        <v>0</v>
      </c>
    </row>
    <row r="66" spans="2:12">
      <c r="B66" s="32" t="s">
        <v>617</v>
      </c>
      <c r="C66" s="54" t="s">
        <v>618</v>
      </c>
      <c r="D66" s="65" t="s">
        <v>27</v>
      </c>
      <c r="E66" s="99">
        <v>384.93040000000002</v>
      </c>
      <c r="F66" s="99">
        <v>503.51364374999997</v>
      </c>
      <c r="G66" s="99">
        <v>462.96641941999997</v>
      </c>
      <c r="H66" s="99">
        <v>608.52903400000002</v>
      </c>
      <c r="I66" s="99">
        <v>545.55516250000005</v>
      </c>
      <c r="J66" s="99">
        <v>534.89662621000002</v>
      </c>
      <c r="K66" s="99">
        <v>355.24535725999999</v>
      </c>
      <c r="L66" s="99">
        <v>562.63818773000003</v>
      </c>
    </row>
    <row r="67" spans="2:12">
      <c r="B67" s="32" t="s">
        <v>619</v>
      </c>
      <c r="C67" s="54" t="s">
        <v>620</v>
      </c>
      <c r="D67" s="65" t="s">
        <v>27</v>
      </c>
      <c r="E67" s="99">
        <v>0</v>
      </c>
      <c r="F67" s="99">
        <v>9.4999990399999987</v>
      </c>
      <c r="G67" s="99">
        <v>9.4999993699999976</v>
      </c>
      <c r="H67" s="99">
        <v>0</v>
      </c>
      <c r="I67" s="99">
        <v>0</v>
      </c>
      <c r="J67" s="99">
        <v>1.8971713100000001</v>
      </c>
      <c r="K67" s="99">
        <v>5.1064958899999997</v>
      </c>
      <c r="L67" s="99">
        <v>8.0101542400000003</v>
      </c>
    </row>
    <row r="68" spans="2:12">
      <c r="B68" s="33" t="s">
        <v>621</v>
      </c>
      <c r="C68" s="57" t="s">
        <v>622</v>
      </c>
      <c r="D68" s="71" t="s">
        <v>27</v>
      </c>
      <c r="E68" s="99">
        <v>1040.0650993699999</v>
      </c>
      <c r="F68" s="99">
        <v>868.07115556999997</v>
      </c>
      <c r="G68" s="99">
        <v>898.53495067000006</v>
      </c>
      <c r="H68" s="99">
        <v>999.68130789999998</v>
      </c>
      <c r="I68" s="99">
        <v>1637.2287889299998</v>
      </c>
      <c r="J68" s="99">
        <v>1620.8820787200002</v>
      </c>
      <c r="K68" s="99">
        <v>1070.57074893</v>
      </c>
      <c r="L68" s="99">
        <v>1529.24392098</v>
      </c>
    </row>
    <row r="69" spans="2:12">
      <c r="B69" s="30" t="s">
        <v>623</v>
      </c>
      <c r="C69" s="53" t="s">
        <v>624</v>
      </c>
      <c r="D69" s="65" t="s">
        <v>27</v>
      </c>
      <c r="E69" s="98">
        <v>112263.24459812</v>
      </c>
      <c r="F69" s="98">
        <v>122617.21539017302</v>
      </c>
      <c r="G69" s="98">
        <v>134281.41899751598</v>
      </c>
      <c r="H69" s="98">
        <v>148801.75837310401</v>
      </c>
      <c r="I69" s="98">
        <v>166408.839185861</v>
      </c>
      <c r="J69" s="98">
        <v>184439.57447154997</v>
      </c>
      <c r="K69" s="98">
        <v>205839.64123390999</v>
      </c>
      <c r="L69" s="98">
        <v>193253.42699408004</v>
      </c>
    </row>
    <row r="70" spans="2:12">
      <c r="B70" s="32" t="s">
        <v>625</v>
      </c>
      <c r="C70" s="54" t="s">
        <v>626</v>
      </c>
      <c r="D70" s="65" t="s">
        <v>27</v>
      </c>
      <c r="E70" s="99">
        <v>38459.755170969998</v>
      </c>
      <c r="F70" s="99">
        <v>47754.207796820003</v>
      </c>
      <c r="G70" s="99">
        <v>56766.294677089994</v>
      </c>
      <c r="H70" s="99">
        <v>60111.100563030006</v>
      </c>
      <c r="I70" s="99">
        <v>71419.542441800004</v>
      </c>
      <c r="J70" s="99">
        <v>76861.405609300011</v>
      </c>
      <c r="K70" s="99">
        <v>78608.745623080002</v>
      </c>
      <c r="L70" s="99">
        <v>86081.102421079995</v>
      </c>
    </row>
    <row r="71" spans="2:12">
      <c r="B71" s="32" t="s">
        <v>627</v>
      </c>
      <c r="C71" s="54" t="s">
        <v>628</v>
      </c>
      <c r="D71" s="65" t="s">
        <v>27</v>
      </c>
      <c r="E71" s="99">
        <v>10023.598914159998</v>
      </c>
      <c r="F71" s="99">
        <v>11467.53096622</v>
      </c>
      <c r="G71" s="99">
        <v>14794.584948459998</v>
      </c>
      <c r="H71" s="99">
        <v>15568.18227877</v>
      </c>
      <c r="I71" s="99">
        <v>17708.845680210001</v>
      </c>
      <c r="J71" s="99">
        <v>19944.167656349997</v>
      </c>
      <c r="K71" s="99">
        <v>21386.397429230001</v>
      </c>
      <c r="L71" s="99">
        <v>26244.640537090003</v>
      </c>
    </row>
    <row r="72" spans="2:12">
      <c r="B72" s="32" t="s">
        <v>629</v>
      </c>
      <c r="C72" s="54" t="s">
        <v>630</v>
      </c>
      <c r="D72" s="65" t="s">
        <v>27</v>
      </c>
      <c r="E72" s="99">
        <v>12379.75333347</v>
      </c>
      <c r="F72" s="99">
        <v>12728.609903580002</v>
      </c>
      <c r="G72" s="99">
        <v>13633.291403219999</v>
      </c>
      <c r="H72" s="99">
        <v>14746.250511560002</v>
      </c>
      <c r="I72" s="99">
        <v>16629.966380369999</v>
      </c>
      <c r="J72" s="99">
        <v>16900.011554100001</v>
      </c>
      <c r="K72" s="99">
        <v>16514.04530501</v>
      </c>
      <c r="L72" s="99">
        <v>18898.165881419998</v>
      </c>
    </row>
    <row r="73" spans="2:12">
      <c r="B73" s="32" t="s">
        <v>631</v>
      </c>
      <c r="C73" s="54" t="s">
        <v>632</v>
      </c>
      <c r="D73" s="65" t="s">
        <v>27</v>
      </c>
      <c r="E73" s="99">
        <v>5126.0850326</v>
      </c>
      <c r="F73" s="99">
        <v>5386.7017167000004</v>
      </c>
      <c r="G73" s="99">
        <v>5419.6271847799999</v>
      </c>
      <c r="H73" s="99">
        <v>5445.9268520899996</v>
      </c>
      <c r="I73" s="99">
        <v>6023.1700446799996</v>
      </c>
      <c r="J73" s="99">
        <v>5517.4780238399999</v>
      </c>
      <c r="K73" s="99">
        <v>4836.1952851200003</v>
      </c>
      <c r="L73" s="99">
        <v>4859.2734590700002</v>
      </c>
    </row>
    <row r="74" spans="2:12">
      <c r="B74" s="32" t="s">
        <v>633</v>
      </c>
      <c r="C74" s="54" t="s">
        <v>634</v>
      </c>
      <c r="D74" s="65" t="s">
        <v>27</v>
      </c>
      <c r="E74" s="99">
        <v>4541.7110994399991</v>
      </c>
      <c r="F74" s="99">
        <v>5451.190188980001</v>
      </c>
      <c r="G74" s="99">
        <v>7221.4655677599994</v>
      </c>
      <c r="H74" s="99">
        <v>7311.6083590400003</v>
      </c>
      <c r="I74" s="99">
        <v>8505.6949034310019</v>
      </c>
      <c r="J74" s="99">
        <v>10257.094266330001</v>
      </c>
      <c r="K74" s="99">
        <v>11866.850487650001</v>
      </c>
      <c r="L74" s="99">
        <v>9723.9255439299995</v>
      </c>
    </row>
    <row r="75" spans="2:12">
      <c r="B75" s="32" t="s">
        <v>635</v>
      </c>
      <c r="C75" s="54" t="s">
        <v>636</v>
      </c>
      <c r="D75" s="65" t="s">
        <v>27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</row>
    <row r="76" spans="2:12">
      <c r="B76" s="32" t="s">
        <v>637</v>
      </c>
      <c r="C76" s="54" t="s">
        <v>638</v>
      </c>
      <c r="D76" s="65" t="s">
        <v>27</v>
      </c>
      <c r="E76" s="99">
        <v>61.95675533</v>
      </c>
      <c r="F76" s="99">
        <v>80.542503839999995</v>
      </c>
      <c r="G76" s="99">
        <v>100.80479645999999</v>
      </c>
      <c r="H76" s="99">
        <v>132.57338401000001</v>
      </c>
      <c r="I76" s="99">
        <v>182.56692860000001</v>
      </c>
      <c r="J76" s="99">
        <v>234.17316227999999</v>
      </c>
      <c r="K76" s="99">
        <v>210.32066519</v>
      </c>
      <c r="L76" s="99">
        <v>214.13185936999997</v>
      </c>
    </row>
    <row r="77" spans="2:12">
      <c r="B77" s="33" t="s">
        <v>639</v>
      </c>
      <c r="C77" s="57" t="s">
        <v>640</v>
      </c>
      <c r="D77" s="71" t="s">
        <v>27</v>
      </c>
      <c r="E77" s="99">
        <v>41670.384292150004</v>
      </c>
      <c r="F77" s="99">
        <v>39748.432314033002</v>
      </c>
      <c r="G77" s="99">
        <v>36345.350419745999</v>
      </c>
      <c r="H77" s="99">
        <v>45486.116424603999</v>
      </c>
      <c r="I77" s="99">
        <v>45939.052806770007</v>
      </c>
      <c r="J77" s="99">
        <v>54725.244199349989</v>
      </c>
      <c r="K77" s="99">
        <v>72417.086438629995</v>
      </c>
      <c r="L77" s="99">
        <v>47232.187292120012</v>
      </c>
    </row>
    <row r="78" spans="2:12">
      <c r="B78" s="30" t="s">
        <v>641</v>
      </c>
      <c r="C78" s="53" t="s">
        <v>642</v>
      </c>
      <c r="D78" s="65" t="s">
        <v>27</v>
      </c>
      <c r="E78" s="98">
        <v>42441.770256709999</v>
      </c>
      <c r="F78" s="98">
        <v>56441.340039228002</v>
      </c>
      <c r="G78" s="98">
        <v>57996.579948079998</v>
      </c>
      <c r="H78" s="98">
        <v>65167.93042580301</v>
      </c>
      <c r="I78" s="98">
        <v>61554.218612900004</v>
      </c>
      <c r="J78" s="98">
        <v>63001.826267789998</v>
      </c>
      <c r="K78" s="98">
        <v>211924.12189336002</v>
      </c>
      <c r="L78" s="98">
        <v>120768.29074686002</v>
      </c>
    </row>
    <row r="79" spans="2:12">
      <c r="B79" s="32" t="s">
        <v>643</v>
      </c>
      <c r="C79" s="54" t="s">
        <v>644</v>
      </c>
      <c r="D79" s="65" t="s">
        <v>27</v>
      </c>
      <c r="E79" s="99">
        <v>0</v>
      </c>
      <c r="F79" s="99">
        <v>0</v>
      </c>
      <c r="G79" s="99">
        <v>115.939092</v>
      </c>
      <c r="H79" s="99">
        <v>0</v>
      </c>
      <c r="I79" s="99">
        <v>190.14918599999999</v>
      </c>
      <c r="J79" s="99">
        <v>186.22788518999999</v>
      </c>
      <c r="K79" s="99">
        <v>221.26399898999998</v>
      </c>
      <c r="L79" s="99">
        <v>0</v>
      </c>
    </row>
    <row r="80" spans="2:12">
      <c r="B80" s="32" t="s">
        <v>645</v>
      </c>
      <c r="C80" s="54" t="s">
        <v>646</v>
      </c>
      <c r="D80" s="65" t="s">
        <v>27</v>
      </c>
      <c r="E80" s="99">
        <v>14904.119594180002</v>
      </c>
      <c r="F80" s="99">
        <v>27660.830703840002</v>
      </c>
      <c r="G80" s="99">
        <v>28703.768453659999</v>
      </c>
      <c r="H80" s="99">
        <v>33145.456849729999</v>
      </c>
      <c r="I80" s="99">
        <v>29343.453598569999</v>
      </c>
      <c r="J80" s="99">
        <v>31303.147993419996</v>
      </c>
      <c r="K80" s="99">
        <v>45031.987937440004</v>
      </c>
      <c r="L80" s="99">
        <v>47700.17795065001</v>
      </c>
    </row>
    <row r="81" spans="2:12">
      <c r="B81" s="32" t="s">
        <v>647</v>
      </c>
      <c r="C81" s="54" t="s">
        <v>648</v>
      </c>
      <c r="D81" s="65" t="s">
        <v>27</v>
      </c>
      <c r="E81" s="99">
        <v>0</v>
      </c>
      <c r="F81" s="99">
        <v>108.67386106000001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</row>
    <row r="82" spans="2:12">
      <c r="B82" s="32" t="s">
        <v>649</v>
      </c>
      <c r="C82" s="54" t="s">
        <v>650</v>
      </c>
      <c r="D82" s="65" t="s">
        <v>27</v>
      </c>
      <c r="E82" s="99">
        <v>891.32098920999999</v>
      </c>
      <c r="F82" s="99">
        <v>777.25488199999984</v>
      </c>
      <c r="G82" s="99">
        <v>805.82739875000004</v>
      </c>
      <c r="H82" s="99">
        <v>966.54202789999999</v>
      </c>
      <c r="I82" s="99">
        <v>837.98384364000003</v>
      </c>
      <c r="J82" s="99">
        <v>923.66672891999974</v>
      </c>
      <c r="K82" s="99">
        <v>1389.2024826100001</v>
      </c>
      <c r="L82" s="99">
        <v>1431.0732579800003</v>
      </c>
    </row>
    <row r="83" spans="2:12">
      <c r="B83" s="32" t="s">
        <v>651</v>
      </c>
      <c r="C83" s="54" t="s">
        <v>652</v>
      </c>
      <c r="D83" s="65" t="s">
        <v>27</v>
      </c>
      <c r="E83" s="99">
        <v>0</v>
      </c>
      <c r="F83" s="99">
        <v>0</v>
      </c>
      <c r="G83" s="99">
        <v>0</v>
      </c>
      <c r="H83" s="99">
        <v>0</v>
      </c>
      <c r="I83" s="99">
        <v>665.02434261999997</v>
      </c>
      <c r="J83" s="99">
        <v>632.99047617000008</v>
      </c>
      <c r="K83" s="99">
        <v>623.37241154000003</v>
      </c>
      <c r="L83" s="99">
        <v>1425.7480263299999</v>
      </c>
    </row>
    <row r="84" spans="2:12">
      <c r="B84" s="32" t="s">
        <v>653</v>
      </c>
      <c r="C84" s="54" t="s">
        <v>654</v>
      </c>
      <c r="D84" s="65" t="s">
        <v>27</v>
      </c>
      <c r="E84" s="99">
        <v>1563.5928950900002</v>
      </c>
      <c r="F84" s="99">
        <v>3692.610885608</v>
      </c>
      <c r="G84" s="99">
        <v>2250.9535471200006</v>
      </c>
      <c r="H84" s="99">
        <v>2722.8825908130002</v>
      </c>
      <c r="I84" s="99">
        <v>889.31388621000008</v>
      </c>
      <c r="J84" s="99">
        <v>930.63654475000021</v>
      </c>
      <c r="K84" s="99">
        <v>5667.7961927800006</v>
      </c>
      <c r="L84" s="99">
        <v>6147.9177197399995</v>
      </c>
    </row>
    <row r="85" spans="2:12">
      <c r="B85" s="32" t="s">
        <v>655</v>
      </c>
      <c r="C85" s="54" t="s">
        <v>656</v>
      </c>
      <c r="D85" s="65" t="s">
        <v>27</v>
      </c>
      <c r="E85" s="99">
        <v>24505.864870049998</v>
      </c>
      <c r="F85" s="99">
        <v>23851.828578440003</v>
      </c>
      <c r="G85" s="99">
        <v>25258.644656659999</v>
      </c>
      <c r="H85" s="99">
        <v>27477.349392850003</v>
      </c>
      <c r="I85" s="99">
        <v>28591.525743190003</v>
      </c>
      <c r="J85" s="99">
        <v>28087.991178550001</v>
      </c>
      <c r="K85" s="99">
        <v>157989.42857573001</v>
      </c>
      <c r="L85" s="99">
        <v>57487.623077379998</v>
      </c>
    </row>
    <row r="86" spans="2:12">
      <c r="B86" s="32" t="s">
        <v>657</v>
      </c>
      <c r="C86" s="54" t="s">
        <v>658</v>
      </c>
      <c r="D86" s="65" t="s">
        <v>27</v>
      </c>
      <c r="E86" s="99">
        <v>0.56866821999999995</v>
      </c>
      <c r="F86" s="99">
        <v>5.0343365899999997</v>
      </c>
      <c r="G86" s="99">
        <v>0</v>
      </c>
      <c r="H86" s="99">
        <v>439.9327571</v>
      </c>
      <c r="I86" s="99">
        <v>303.03610786000002</v>
      </c>
      <c r="J86" s="99">
        <v>0</v>
      </c>
      <c r="K86" s="99">
        <v>0</v>
      </c>
      <c r="L86" s="99">
        <v>0</v>
      </c>
    </row>
    <row r="87" spans="2:12">
      <c r="B87" s="32" t="s">
        <v>659</v>
      </c>
      <c r="C87" s="54" t="s">
        <v>660</v>
      </c>
      <c r="D87" s="66" t="s">
        <v>27</v>
      </c>
      <c r="E87" s="99">
        <v>576.30323995999993</v>
      </c>
      <c r="F87" s="99">
        <v>345.10679169000002</v>
      </c>
      <c r="G87" s="99">
        <v>861.44679988999997</v>
      </c>
      <c r="H87" s="99">
        <v>415.76680740999996</v>
      </c>
      <c r="I87" s="99">
        <v>733.73190481000006</v>
      </c>
      <c r="J87" s="99">
        <v>937.16546079</v>
      </c>
      <c r="K87" s="99">
        <v>1001.0702942700001</v>
      </c>
      <c r="L87" s="99">
        <v>6575.7507147799997</v>
      </c>
    </row>
    <row r="88" spans="2:12">
      <c r="B88" s="35" t="s">
        <v>661</v>
      </c>
      <c r="C88" s="36" t="s">
        <v>662</v>
      </c>
      <c r="D88" s="37" t="s">
        <v>27</v>
      </c>
      <c r="E88" s="99">
        <v>-7.2759576141834259E-12</v>
      </c>
      <c r="F88" s="99">
        <v>-5.8207660913467407E-11</v>
      </c>
      <c r="G88" s="99">
        <v>9.4587448984384537E-11</v>
      </c>
      <c r="H88" s="99">
        <v>-7.2759576141834259E-12</v>
      </c>
      <c r="I88" s="99">
        <v>-1.1641532182693481E-10</v>
      </c>
      <c r="J88" s="99">
        <v>1.0913936421275139E-10</v>
      </c>
      <c r="K88" s="99">
        <v>8.7311491370201111E-11</v>
      </c>
      <c r="L88" s="99">
        <v>-1.4551915228366852E-11</v>
      </c>
    </row>
  </sheetData>
  <mergeCells count="12">
    <mergeCell ref="L6:L7"/>
    <mergeCell ref="E4:L5"/>
    <mergeCell ref="E3:L3"/>
    <mergeCell ref="E2:L2"/>
    <mergeCell ref="K6:K7"/>
    <mergeCell ref="B5:C6"/>
    <mergeCell ref="E6:E7"/>
    <mergeCell ref="J6:J7"/>
    <mergeCell ref="F6:F7"/>
    <mergeCell ref="G6:G7"/>
    <mergeCell ref="H6:H7"/>
    <mergeCell ref="I6:I7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99"/>
  <sheetViews>
    <sheetView showGridLines="0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:L2"/>
    </sheetView>
  </sheetViews>
  <sheetFormatPr baseColWidth="10" defaultColWidth="11.42578125" defaultRowHeight="15"/>
  <cols>
    <col min="1" max="2" width="11.42578125" style="70"/>
    <col min="3" max="3" width="45.140625" style="70" customWidth="1"/>
    <col min="4" max="16384" width="11.42578125" style="70"/>
  </cols>
  <sheetData>
    <row r="1" spans="2:12">
      <c r="B1" s="8" t="s">
        <v>102</v>
      </c>
    </row>
    <row r="2" spans="2:12" ht="15.75">
      <c r="B2" s="41" t="s">
        <v>100</v>
      </c>
      <c r="C2" s="42"/>
      <c r="D2" s="43"/>
      <c r="E2" s="126" t="str">
        <f>+Gasto!E2</f>
        <v>Gobierno Central Presupuestario</v>
      </c>
      <c r="F2" s="126"/>
      <c r="G2" s="126"/>
      <c r="H2" s="126"/>
      <c r="I2" s="126"/>
      <c r="J2" s="126"/>
      <c r="K2" s="126"/>
      <c r="L2" s="126"/>
    </row>
    <row r="3" spans="2:12" ht="15.75">
      <c r="B3" s="41" t="s">
        <v>340</v>
      </c>
      <c r="C3" s="46"/>
      <c r="D3" s="47"/>
      <c r="E3" s="126" t="str">
        <f>+Gasto!E3</f>
        <v xml:space="preserve"> Millones Moneda Nacional</v>
      </c>
      <c r="F3" s="126"/>
      <c r="G3" s="126"/>
      <c r="H3" s="126"/>
      <c r="I3" s="126"/>
      <c r="J3" s="126"/>
      <c r="K3" s="126"/>
      <c r="L3" s="126"/>
    </row>
    <row r="4" spans="2:12" ht="14.25" customHeight="1">
      <c r="B4" s="19"/>
      <c r="C4" s="20"/>
      <c r="D4" s="21"/>
      <c r="E4" s="127" t="str">
        <f>+Gasto!E4</f>
        <v>años</v>
      </c>
      <c r="F4" s="127"/>
      <c r="G4" s="127"/>
      <c r="H4" s="127"/>
      <c r="I4" s="127"/>
      <c r="J4" s="127"/>
      <c r="K4" s="127"/>
      <c r="L4" s="127"/>
    </row>
    <row r="5" spans="2:12" ht="14.25" customHeight="1">
      <c r="B5" s="130" t="s">
        <v>341</v>
      </c>
      <c r="C5" s="131"/>
      <c r="D5" s="22"/>
      <c r="E5" s="129"/>
      <c r="F5" s="129"/>
      <c r="G5" s="129"/>
      <c r="H5" s="129"/>
      <c r="I5" s="129"/>
      <c r="J5" s="129"/>
      <c r="K5" s="129"/>
      <c r="L5" s="129"/>
    </row>
    <row r="6" spans="2:12">
      <c r="B6" s="130"/>
      <c r="C6" s="131"/>
      <c r="D6" s="22"/>
      <c r="E6" s="128">
        <v>2014</v>
      </c>
      <c r="F6" s="128">
        <f t="shared" ref="F6:L6" si="0">+E6+1</f>
        <v>2015</v>
      </c>
      <c r="G6" s="128">
        <f t="shared" si="0"/>
        <v>2016</v>
      </c>
      <c r="H6" s="128">
        <f t="shared" si="0"/>
        <v>2017</v>
      </c>
      <c r="I6" s="128">
        <f t="shared" si="0"/>
        <v>2018</v>
      </c>
      <c r="J6" s="128">
        <f t="shared" si="0"/>
        <v>2019</v>
      </c>
      <c r="K6" s="128">
        <f t="shared" si="0"/>
        <v>2020</v>
      </c>
      <c r="L6" s="128">
        <f t="shared" si="0"/>
        <v>2021</v>
      </c>
    </row>
    <row r="7" spans="2:12">
      <c r="B7" s="60"/>
      <c r="C7" s="61"/>
      <c r="D7" s="22"/>
      <c r="E7" s="128"/>
      <c r="F7" s="128"/>
      <c r="G7" s="128"/>
      <c r="H7" s="128"/>
      <c r="I7" s="128"/>
      <c r="J7" s="128"/>
      <c r="K7" s="128"/>
      <c r="L7" s="128"/>
    </row>
    <row r="8" spans="2:12">
      <c r="B8" s="67" t="s">
        <v>342</v>
      </c>
      <c r="C8" s="68" t="s">
        <v>343</v>
      </c>
      <c r="D8" s="69" t="s">
        <v>27</v>
      </c>
      <c r="E8" s="113">
        <v>-21679.215407648255</v>
      </c>
      <c r="F8" s="114">
        <v>65428.684702472972</v>
      </c>
      <c r="G8" s="114">
        <v>-52756.093075174314</v>
      </c>
      <c r="H8" s="114">
        <v>-52376.833709271639</v>
      </c>
      <c r="I8" s="114">
        <v>-31142.718626171554</v>
      </c>
      <c r="J8" s="114">
        <v>-36491.560791694908</v>
      </c>
      <c r="K8" s="114">
        <v>-284184.60935893341</v>
      </c>
      <c r="L8" s="114">
        <v>-83095.366398183789</v>
      </c>
    </row>
    <row r="9" spans="2:12">
      <c r="B9" s="51" t="s">
        <v>60</v>
      </c>
      <c r="C9" s="52" t="s">
        <v>344</v>
      </c>
      <c r="D9" s="28" t="s">
        <v>27</v>
      </c>
      <c r="E9" s="107">
        <v>58856.522201405358</v>
      </c>
      <c r="F9" s="107">
        <v>66486.24244475762</v>
      </c>
      <c r="G9" s="107">
        <v>55462.658419939689</v>
      </c>
      <c r="H9" s="107">
        <v>65030.762144756103</v>
      </c>
      <c r="I9" s="107">
        <v>60368.153326620995</v>
      </c>
      <c r="J9" s="107">
        <v>63664.221612726993</v>
      </c>
      <c r="K9" s="107">
        <v>68163.601544385994</v>
      </c>
      <c r="L9" s="107">
        <v>74943.832285046985</v>
      </c>
    </row>
    <row r="10" spans="2:12">
      <c r="B10" s="30" t="s">
        <v>62</v>
      </c>
      <c r="C10" s="53" t="s">
        <v>345</v>
      </c>
      <c r="D10" s="22" t="s">
        <v>27</v>
      </c>
      <c r="E10" s="108">
        <v>56584.251846105355</v>
      </c>
      <c r="F10" s="108">
        <v>64680.183774937614</v>
      </c>
      <c r="G10" s="108">
        <v>53555.801086079693</v>
      </c>
      <c r="H10" s="108">
        <v>61857.489294856103</v>
      </c>
      <c r="I10" s="108">
        <v>58309.326794460998</v>
      </c>
      <c r="J10" s="108">
        <v>61579.604456616995</v>
      </c>
      <c r="K10" s="108">
        <v>66083.85543062599</v>
      </c>
      <c r="L10" s="108">
        <v>73482.136133276988</v>
      </c>
    </row>
    <row r="11" spans="2:12">
      <c r="B11" s="32" t="s">
        <v>346</v>
      </c>
      <c r="C11" s="54" t="s">
        <v>347</v>
      </c>
      <c r="D11" s="22" t="s">
        <v>27</v>
      </c>
      <c r="E11" s="108">
        <v>43213.327310455359</v>
      </c>
      <c r="F11" s="108">
        <v>54926.70708239761</v>
      </c>
      <c r="G11" s="108">
        <v>43778.800513509697</v>
      </c>
      <c r="H11" s="108">
        <v>49242.896806506105</v>
      </c>
      <c r="I11" s="108">
        <v>38462.765539050997</v>
      </c>
      <c r="J11" s="108">
        <v>40036.985578926993</v>
      </c>
      <c r="K11" s="108">
        <v>42490.449733375994</v>
      </c>
      <c r="L11" s="108">
        <v>52068.855094087005</v>
      </c>
    </row>
    <row r="12" spans="2:12">
      <c r="B12" s="32" t="s">
        <v>348</v>
      </c>
      <c r="C12" s="54" t="s">
        <v>349</v>
      </c>
      <c r="D12" s="22" t="s">
        <v>27</v>
      </c>
      <c r="E12" s="108">
        <v>12083.89883878</v>
      </c>
      <c r="F12" s="108">
        <v>8974.0218589200013</v>
      </c>
      <c r="G12" s="108">
        <v>9093.4583365899998</v>
      </c>
      <c r="H12" s="108">
        <v>12197.20250686</v>
      </c>
      <c r="I12" s="108">
        <v>18349.8685019</v>
      </c>
      <c r="J12" s="108">
        <v>20384.257553269999</v>
      </c>
      <c r="K12" s="108">
        <v>22452.197251069996</v>
      </c>
      <c r="L12" s="108">
        <v>19994.455716179997</v>
      </c>
    </row>
    <row r="13" spans="2:12">
      <c r="B13" s="32" t="s">
        <v>350</v>
      </c>
      <c r="C13" s="54" t="s">
        <v>351</v>
      </c>
      <c r="D13" s="22" t="s">
        <v>27</v>
      </c>
      <c r="E13" s="108">
        <v>1287.0256968699998</v>
      </c>
      <c r="F13" s="108">
        <v>779.45483361999993</v>
      </c>
      <c r="G13" s="108">
        <v>683.54223597999987</v>
      </c>
      <c r="H13" s="108">
        <v>417.38998149000003</v>
      </c>
      <c r="I13" s="108">
        <v>1496.6927535099999</v>
      </c>
      <c r="J13" s="108">
        <v>1158.3613244200001</v>
      </c>
      <c r="K13" s="108">
        <v>1141.20844618</v>
      </c>
      <c r="L13" s="108">
        <v>1418.8253230099999</v>
      </c>
    </row>
    <row r="14" spans="2:12">
      <c r="B14" s="32" t="s">
        <v>352</v>
      </c>
      <c r="C14" s="54" t="s">
        <v>353</v>
      </c>
      <c r="D14" s="22" t="s">
        <v>27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</row>
    <row r="15" spans="2:12">
      <c r="B15" s="30" t="s">
        <v>64</v>
      </c>
      <c r="C15" s="53" t="s">
        <v>354</v>
      </c>
      <c r="D15" s="22" t="s">
        <v>27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</row>
    <row r="16" spans="2:12">
      <c r="B16" s="30" t="s">
        <v>66</v>
      </c>
      <c r="C16" s="53" t="s">
        <v>355</v>
      </c>
      <c r="D16" s="22" t="s">
        <v>27</v>
      </c>
      <c r="E16" s="108">
        <v>37.840563130000007</v>
      </c>
      <c r="F16" s="108">
        <v>8.5947286900000002</v>
      </c>
      <c r="G16" s="108">
        <v>29.450020010000003</v>
      </c>
      <c r="H16" s="108">
        <v>9.6611881099999994</v>
      </c>
      <c r="I16" s="108">
        <v>9.4451740900000019</v>
      </c>
      <c r="J16" s="108">
        <v>4.6734773199999999</v>
      </c>
      <c r="K16" s="108">
        <v>0.9057900000000001</v>
      </c>
      <c r="L16" s="108">
        <v>6.1703298000000002</v>
      </c>
    </row>
    <row r="17" spans="2:12">
      <c r="B17" s="30" t="s">
        <v>68</v>
      </c>
      <c r="C17" s="53" t="s">
        <v>356</v>
      </c>
      <c r="D17" s="22" t="s">
        <v>27</v>
      </c>
      <c r="E17" s="108">
        <v>2234.4297921699999</v>
      </c>
      <c r="F17" s="108">
        <v>1797.4639411300002</v>
      </c>
      <c r="G17" s="108">
        <v>1877.40731385</v>
      </c>
      <c r="H17" s="108">
        <v>3163.6116617899997</v>
      </c>
      <c r="I17" s="108">
        <v>2049.3813580700003</v>
      </c>
      <c r="J17" s="108">
        <v>2079.9436787899999</v>
      </c>
      <c r="K17" s="108">
        <v>2078.84032376</v>
      </c>
      <c r="L17" s="108">
        <v>1455.5258219699999</v>
      </c>
    </row>
    <row r="18" spans="2:12">
      <c r="B18" s="32" t="s">
        <v>357</v>
      </c>
      <c r="C18" s="54" t="s">
        <v>358</v>
      </c>
      <c r="D18" s="22" t="s">
        <v>27</v>
      </c>
      <c r="E18" s="108">
        <v>2058.8792712099998</v>
      </c>
      <c r="F18" s="108">
        <v>1573.9568797900001</v>
      </c>
      <c r="G18" s="108">
        <v>1573.88255205</v>
      </c>
      <c r="H18" s="108">
        <v>2454.6670686099997</v>
      </c>
      <c r="I18" s="108">
        <v>1489.1316084100001</v>
      </c>
      <c r="J18" s="108">
        <v>1341.08899447</v>
      </c>
      <c r="K18" s="108">
        <v>1265.43333106</v>
      </c>
      <c r="L18" s="108">
        <v>901.41083343000003</v>
      </c>
    </row>
    <row r="19" spans="2:12">
      <c r="B19" s="32" t="s">
        <v>359</v>
      </c>
      <c r="C19" s="54" t="s">
        <v>360</v>
      </c>
      <c r="D19" s="22" t="s">
        <v>27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</row>
    <row r="20" spans="2:12">
      <c r="B20" s="32" t="s">
        <v>361</v>
      </c>
      <c r="C20" s="54" t="s">
        <v>362</v>
      </c>
      <c r="D20" s="22" t="s">
        <v>27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</row>
    <row r="21" spans="2:12">
      <c r="B21" s="32" t="s">
        <v>363</v>
      </c>
      <c r="C21" s="54" t="s">
        <v>364</v>
      </c>
      <c r="D21" s="22" t="s">
        <v>27</v>
      </c>
      <c r="E21" s="108">
        <v>175.55052096</v>
      </c>
      <c r="F21" s="108">
        <v>223.50706134000001</v>
      </c>
      <c r="G21" s="108">
        <v>303.52476180000002</v>
      </c>
      <c r="H21" s="108">
        <v>708.94459317999997</v>
      </c>
      <c r="I21" s="108">
        <v>560.24974966000002</v>
      </c>
      <c r="J21" s="108">
        <v>738.85468431999993</v>
      </c>
      <c r="K21" s="108">
        <v>813.40699270000005</v>
      </c>
      <c r="L21" s="108">
        <v>554.11498854000001</v>
      </c>
    </row>
    <row r="22" spans="2:12">
      <c r="B22" s="49" t="s">
        <v>75</v>
      </c>
      <c r="C22" s="50" t="s">
        <v>365</v>
      </c>
      <c r="D22" s="48" t="s">
        <v>27</v>
      </c>
      <c r="E22" s="108">
        <v>-22607.756187006005</v>
      </c>
      <c r="F22" s="108">
        <v>-1798.9680775249981</v>
      </c>
      <c r="G22" s="108">
        <v>10211.903216221004</v>
      </c>
      <c r="H22" s="108">
        <v>10972.953159834997</v>
      </c>
      <c r="I22" s="108">
        <v>35827.448073119987</v>
      </c>
      <c r="J22" s="108">
        <v>74788.739395679993</v>
      </c>
      <c r="K22" s="108">
        <v>143061.44787527996</v>
      </c>
      <c r="L22" s="108">
        <v>31463.379633770022</v>
      </c>
    </row>
    <row r="23" spans="2:12">
      <c r="B23" s="32" t="s">
        <v>366</v>
      </c>
      <c r="C23" s="26" t="s">
        <v>367</v>
      </c>
      <c r="D23" s="22" t="s">
        <v>27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</row>
    <row r="24" spans="2:12">
      <c r="B24" s="32" t="s">
        <v>368</v>
      </c>
      <c r="C24" s="26" t="s">
        <v>369</v>
      </c>
      <c r="D24" s="22" t="s">
        <v>27</v>
      </c>
      <c r="E24" s="109">
        <v>-21043.636808250005</v>
      </c>
      <c r="F24" s="109">
        <v>-3732.6462580299985</v>
      </c>
      <c r="G24" s="109">
        <v>5579.9659386800049</v>
      </c>
      <c r="H24" s="109">
        <v>6035.7424742399962</v>
      </c>
      <c r="I24" s="109">
        <v>30184.160002199991</v>
      </c>
      <c r="J24" s="109">
        <v>13494.662389259996</v>
      </c>
      <c r="K24" s="109">
        <v>132814.52145314997</v>
      </c>
      <c r="L24" s="109">
        <v>17143.970100680021</v>
      </c>
    </row>
    <row r="25" spans="2:12">
      <c r="B25" s="32" t="s">
        <v>370</v>
      </c>
      <c r="C25" s="26" t="s">
        <v>371</v>
      </c>
      <c r="D25" s="22" t="s">
        <v>27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</row>
    <row r="26" spans="2:12">
      <c r="B26" s="32" t="s">
        <v>372</v>
      </c>
      <c r="C26" s="26" t="s">
        <v>373</v>
      </c>
      <c r="D26" s="22" t="s">
        <v>27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</row>
    <row r="27" spans="2:12">
      <c r="B27" s="32" t="s">
        <v>374</v>
      </c>
      <c r="C27" s="26" t="s">
        <v>375</v>
      </c>
      <c r="D27" s="22" t="s">
        <v>27</v>
      </c>
      <c r="E27" s="108">
        <v>2176.0986417300001</v>
      </c>
      <c r="F27" s="108">
        <v>2227.7950227700003</v>
      </c>
      <c r="G27" s="108">
        <v>5028.4491947500001</v>
      </c>
      <c r="H27" s="108">
        <v>5008.4071471100006</v>
      </c>
      <c r="I27" s="108">
        <v>5652.7272156200006</v>
      </c>
      <c r="J27" s="108">
        <v>3357.9675064200001</v>
      </c>
      <c r="K27" s="108">
        <v>10246.92642213</v>
      </c>
      <c r="L27" s="108">
        <v>14319.409533090002</v>
      </c>
    </row>
    <row r="28" spans="2:12">
      <c r="B28" s="32" t="s">
        <v>376</v>
      </c>
      <c r="C28" s="26" t="s">
        <v>377</v>
      </c>
      <c r="D28" s="22" t="s">
        <v>27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</row>
    <row r="29" spans="2:12">
      <c r="B29" s="32" t="s">
        <v>378</v>
      </c>
      <c r="C29" s="26" t="s">
        <v>379</v>
      </c>
      <c r="D29" s="22" t="s">
        <v>27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</row>
    <row r="30" spans="2:12">
      <c r="B30" s="32" t="s">
        <v>380</v>
      </c>
      <c r="C30" s="26" t="s">
        <v>381</v>
      </c>
      <c r="D30" s="22" t="s">
        <v>27</v>
      </c>
      <c r="E30" s="109">
        <v>-3740.2180204860015</v>
      </c>
      <c r="F30" s="109">
        <v>-294.11684226499983</v>
      </c>
      <c r="G30" s="109">
        <v>-396.51191720899993</v>
      </c>
      <c r="H30" s="109">
        <v>-71.196461514999996</v>
      </c>
      <c r="I30" s="109">
        <v>-9.4391446999999999</v>
      </c>
      <c r="J30" s="109">
        <v>57936.109499999999</v>
      </c>
      <c r="K30" s="109">
        <v>0</v>
      </c>
      <c r="L30" s="109">
        <v>0</v>
      </c>
    </row>
    <row r="31" spans="2:12">
      <c r="B31" s="30" t="s">
        <v>77</v>
      </c>
      <c r="C31" s="53" t="s">
        <v>382</v>
      </c>
      <c r="D31" s="22" t="s">
        <v>27</v>
      </c>
      <c r="E31" s="109">
        <v>-22817.188167736007</v>
      </c>
      <c r="F31" s="109">
        <v>-2026.763103294998</v>
      </c>
      <c r="G31" s="109">
        <v>9821.6993732710052</v>
      </c>
      <c r="H31" s="109">
        <v>8964.5460047249981</v>
      </c>
      <c r="I31" s="109">
        <v>34324.827526619993</v>
      </c>
      <c r="J31" s="109">
        <v>73430.771881259992</v>
      </c>
      <c r="K31" s="109">
        <v>142338.52144514996</v>
      </c>
      <c r="L31" s="109">
        <v>30887.603354280021</v>
      </c>
    </row>
    <row r="32" spans="2:12">
      <c r="B32" s="32" t="s">
        <v>383</v>
      </c>
      <c r="C32" s="54" t="s">
        <v>384</v>
      </c>
      <c r="D32" s="22" t="s">
        <v>27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</row>
    <row r="33" spans="2:12">
      <c r="B33" s="32" t="s">
        <v>385</v>
      </c>
      <c r="C33" s="54" t="s">
        <v>386</v>
      </c>
      <c r="D33" s="22" t="s">
        <v>27</v>
      </c>
      <c r="E33" s="107">
        <v>-21043.636808250005</v>
      </c>
      <c r="F33" s="107">
        <v>-3732.6462580299985</v>
      </c>
      <c r="G33" s="107">
        <v>5579.9659386800049</v>
      </c>
      <c r="H33" s="107">
        <v>6035.7424742399962</v>
      </c>
      <c r="I33" s="107">
        <v>30184.160002199991</v>
      </c>
      <c r="J33" s="107">
        <v>13494.662389259996</v>
      </c>
      <c r="K33" s="107">
        <v>132814.52145314997</v>
      </c>
      <c r="L33" s="107">
        <v>17143.970100680021</v>
      </c>
    </row>
    <row r="34" spans="2:12">
      <c r="B34" s="32" t="s">
        <v>387</v>
      </c>
      <c r="C34" s="54" t="s">
        <v>388</v>
      </c>
      <c r="D34" s="22" t="s">
        <v>27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</row>
    <row r="35" spans="2:12">
      <c r="B35" s="32" t="s">
        <v>389</v>
      </c>
      <c r="C35" s="54" t="s">
        <v>390</v>
      </c>
      <c r="D35" s="22" t="s">
        <v>27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</row>
    <row r="36" spans="2:12">
      <c r="B36" s="32" t="s">
        <v>391</v>
      </c>
      <c r="C36" s="54" t="s">
        <v>392</v>
      </c>
      <c r="D36" s="22" t="s">
        <v>27</v>
      </c>
      <c r="E36" s="108">
        <v>1966.6666610000002</v>
      </c>
      <c r="F36" s="108">
        <v>1999.9999970000003</v>
      </c>
      <c r="G36" s="108">
        <v>4638.2453518000002</v>
      </c>
      <c r="H36" s="108">
        <v>2999.9999920000005</v>
      </c>
      <c r="I36" s="108">
        <v>4150.1066691200003</v>
      </c>
      <c r="J36" s="108">
        <v>1999.9999920000002</v>
      </c>
      <c r="K36" s="108">
        <v>9523.9999919999991</v>
      </c>
      <c r="L36" s="108">
        <v>13743.633253600001</v>
      </c>
    </row>
    <row r="37" spans="2:12">
      <c r="B37" s="32" t="s">
        <v>393</v>
      </c>
      <c r="C37" s="54" t="s">
        <v>394</v>
      </c>
      <c r="D37" s="22" t="s">
        <v>27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</row>
    <row r="38" spans="2:12">
      <c r="B38" s="32" t="s">
        <v>395</v>
      </c>
      <c r="C38" s="54" t="s">
        <v>396</v>
      </c>
      <c r="D38" s="22" t="s">
        <v>27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</row>
    <row r="39" spans="2:12">
      <c r="B39" s="32" t="s">
        <v>397</v>
      </c>
      <c r="C39" s="54" t="s">
        <v>398</v>
      </c>
      <c r="D39" s="22" t="s">
        <v>27</v>
      </c>
      <c r="E39" s="108">
        <v>-3740.2180204860015</v>
      </c>
      <c r="F39" s="108">
        <v>-294.11684226499983</v>
      </c>
      <c r="G39" s="108">
        <v>-396.51191720899993</v>
      </c>
      <c r="H39" s="108">
        <v>-71.196461514999996</v>
      </c>
      <c r="I39" s="108">
        <v>-9.4391446999999999</v>
      </c>
      <c r="J39" s="108">
        <v>57936.109499999999</v>
      </c>
      <c r="K39" s="108">
        <v>0</v>
      </c>
      <c r="L39" s="108">
        <v>0</v>
      </c>
    </row>
    <row r="40" spans="2:12">
      <c r="B40" s="30" t="s">
        <v>79</v>
      </c>
      <c r="C40" s="53" t="s">
        <v>399</v>
      </c>
      <c r="D40" s="22" t="s">
        <v>27</v>
      </c>
      <c r="E40" s="108">
        <v>209.43198072999999</v>
      </c>
      <c r="F40" s="108">
        <v>227.79502577</v>
      </c>
      <c r="G40" s="108">
        <v>390.20384295000002</v>
      </c>
      <c r="H40" s="108">
        <v>2008.4071551100001</v>
      </c>
      <c r="I40" s="108">
        <v>1502.6205465</v>
      </c>
      <c r="J40" s="108">
        <v>1357.96751442</v>
      </c>
      <c r="K40" s="108">
        <v>722.92643012999997</v>
      </c>
      <c r="L40" s="108">
        <v>575.77627948999998</v>
      </c>
    </row>
    <row r="41" spans="2:12">
      <c r="B41" s="32" t="s">
        <v>400</v>
      </c>
      <c r="C41" s="54" t="s">
        <v>384</v>
      </c>
      <c r="D41" s="22" t="s">
        <v>27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</row>
    <row r="42" spans="2:12">
      <c r="B42" s="32" t="s">
        <v>401</v>
      </c>
      <c r="C42" s="54" t="s">
        <v>386</v>
      </c>
      <c r="D42" s="22" t="s">
        <v>27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</row>
    <row r="43" spans="2:12">
      <c r="B43" s="32" t="s">
        <v>402</v>
      </c>
      <c r="C43" s="54" t="s">
        <v>403</v>
      </c>
      <c r="D43" s="22" t="s">
        <v>27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</row>
    <row r="44" spans="2:12">
      <c r="B44" s="32" t="s">
        <v>404</v>
      </c>
      <c r="C44" s="54" t="s">
        <v>405</v>
      </c>
      <c r="D44" s="22" t="s">
        <v>27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</row>
    <row r="45" spans="2:12">
      <c r="B45" s="32" t="s">
        <v>406</v>
      </c>
      <c r="C45" s="54" t="s">
        <v>392</v>
      </c>
      <c r="D45" s="22" t="s">
        <v>27</v>
      </c>
      <c r="E45" s="108">
        <v>209.43198072999999</v>
      </c>
      <c r="F45" s="108">
        <v>227.79502577</v>
      </c>
      <c r="G45" s="108">
        <v>390.20384295000002</v>
      </c>
      <c r="H45" s="108">
        <v>2008.4071551100001</v>
      </c>
      <c r="I45" s="108">
        <v>1502.6205465</v>
      </c>
      <c r="J45" s="108">
        <v>1357.96751442</v>
      </c>
      <c r="K45" s="108">
        <v>722.92643012999997</v>
      </c>
      <c r="L45" s="108">
        <v>575.77627948999998</v>
      </c>
    </row>
    <row r="46" spans="2:12">
      <c r="B46" s="32" t="s">
        <v>407</v>
      </c>
      <c r="C46" s="54" t="s">
        <v>408</v>
      </c>
      <c r="D46" s="22" t="s">
        <v>27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</row>
    <row r="47" spans="2:12">
      <c r="B47" s="32" t="s">
        <v>409</v>
      </c>
      <c r="C47" s="54" t="s">
        <v>410</v>
      </c>
      <c r="D47" s="22" t="s">
        <v>27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</row>
    <row r="48" spans="2:12">
      <c r="B48" s="32" t="s">
        <v>411</v>
      </c>
      <c r="C48" s="54" t="s">
        <v>412</v>
      </c>
      <c r="D48" s="22" t="s">
        <v>27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</row>
    <row r="49" spans="2:12">
      <c r="B49" s="49" t="s">
        <v>81</v>
      </c>
      <c r="C49" s="50" t="s">
        <v>413</v>
      </c>
      <c r="D49" s="48" t="s">
        <v>27</v>
      </c>
      <c r="E49" s="108">
        <v>57927.981422047611</v>
      </c>
      <c r="F49" s="108">
        <v>-741.41033524035447</v>
      </c>
      <c r="G49" s="108">
        <v>118430.65471133501</v>
      </c>
      <c r="H49" s="108">
        <v>128380.54901386274</v>
      </c>
      <c r="I49" s="108">
        <v>127338.32002591254</v>
      </c>
      <c r="J49" s="108">
        <v>174944.52180010191</v>
      </c>
      <c r="K49" s="108">
        <v>495409.65877859935</v>
      </c>
      <c r="L49" s="108">
        <v>189502.57831700079</v>
      </c>
    </row>
    <row r="50" spans="2:12">
      <c r="B50" s="32" t="s">
        <v>414</v>
      </c>
      <c r="C50" s="26" t="s">
        <v>415</v>
      </c>
      <c r="D50" s="22" t="s">
        <v>27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</row>
    <row r="51" spans="2:12">
      <c r="B51" s="32" t="s">
        <v>416</v>
      </c>
      <c r="C51" s="26" t="s">
        <v>417</v>
      </c>
      <c r="D51" s="22" t="s">
        <v>27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</row>
    <row r="52" spans="2:12">
      <c r="B52" s="32" t="s">
        <v>418</v>
      </c>
      <c r="C52" s="26" t="s">
        <v>419</v>
      </c>
      <c r="D52" s="22" t="s">
        <v>27</v>
      </c>
      <c r="E52" s="108">
        <v>93017.559112199611</v>
      </c>
      <c r="F52" s="108">
        <v>192052.73538770556</v>
      </c>
      <c r="G52" s="108">
        <v>144256.42225820752</v>
      </c>
      <c r="H52" s="108">
        <v>148773.71921540794</v>
      </c>
      <c r="I52" s="108">
        <v>165125.37747274365</v>
      </c>
      <c r="J52" s="108">
        <v>203853.43006768648</v>
      </c>
      <c r="K52" s="108">
        <v>486874.64293617627</v>
      </c>
      <c r="L52" s="108">
        <v>193703.90324505273</v>
      </c>
    </row>
    <row r="53" spans="2:12">
      <c r="B53" s="32" t="s">
        <v>420</v>
      </c>
      <c r="C53" s="26" t="s">
        <v>421</v>
      </c>
      <c r="D53" s="22" t="s">
        <v>27</v>
      </c>
      <c r="E53" s="108">
        <v>-39266.437446545991</v>
      </c>
      <c r="F53" s="108">
        <v>-141831.98195727193</v>
      </c>
      <c r="G53" s="108">
        <v>-10955.897601422532</v>
      </c>
      <c r="H53" s="108">
        <v>-24576.350124035471</v>
      </c>
      <c r="I53" s="108">
        <v>-20341.611238319394</v>
      </c>
      <c r="J53" s="108">
        <v>17475.942257922725</v>
      </c>
      <c r="K53" s="108">
        <v>76574.498238533066</v>
      </c>
      <c r="L53" s="108">
        <v>-8481.0689542919681</v>
      </c>
    </row>
    <row r="54" spans="2:12">
      <c r="B54" s="32" t="s">
        <v>422</v>
      </c>
      <c r="C54" s="26" t="s">
        <v>423</v>
      </c>
      <c r="D54" s="22" t="s">
        <v>27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</row>
    <row r="55" spans="2:12">
      <c r="B55" s="32" t="s">
        <v>424</v>
      </c>
      <c r="C55" s="26" t="s">
        <v>425</v>
      </c>
      <c r="D55" s="22" t="s">
        <v>27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</row>
    <row r="56" spans="2:12">
      <c r="B56" s="32" t="s">
        <v>426</v>
      </c>
      <c r="C56" s="54" t="s">
        <v>427</v>
      </c>
      <c r="D56" s="22" t="s">
        <v>27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</row>
    <row r="57" spans="2:12">
      <c r="B57" s="32" t="s">
        <v>428</v>
      </c>
      <c r="C57" s="54" t="s">
        <v>429</v>
      </c>
      <c r="D57" s="22" t="s">
        <v>27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</row>
    <row r="58" spans="2:12">
      <c r="B58" s="32" t="s">
        <v>430</v>
      </c>
      <c r="C58" s="54" t="s">
        <v>431</v>
      </c>
      <c r="D58" s="22" t="s">
        <v>27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</row>
    <row r="59" spans="2:12">
      <c r="B59" s="32" t="s">
        <v>432</v>
      </c>
      <c r="C59" s="54" t="s">
        <v>433</v>
      </c>
      <c r="D59" s="22" t="s">
        <v>27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</row>
    <row r="60" spans="2:12">
      <c r="B60" s="32" t="s">
        <v>434</v>
      </c>
      <c r="C60" s="54" t="s">
        <v>435</v>
      </c>
      <c r="D60" s="22" t="s">
        <v>27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</row>
    <row r="61" spans="2:12">
      <c r="B61" s="32" t="s">
        <v>436</v>
      </c>
      <c r="C61" s="26" t="s">
        <v>437</v>
      </c>
      <c r="D61" s="22" t="s">
        <v>27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</row>
    <row r="62" spans="2:12">
      <c r="B62" s="32" t="s">
        <v>438</v>
      </c>
      <c r="C62" s="26" t="s">
        <v>439</v>
      </c>
      <c r="D62" s="22" t="s">
        <v>27</v>
      </c>
      <c r="E62" s="108">
        <v>4176.8597563939929</v>
      </c>
      <c r="F62" s="108">
        <v>-50962.163765673984</v>
      </c>
      <c r="G62" s="108">
        <v>-14869.869945449969</v>
      </c>
      <c r="H62" s="108">
        <v>4183.1799224902697</v>
      </c>
      <c r="I62" s="108">
        <v>-17445.446208511705</v>
      </c>
      <c r="J62" s="108">
        <v>-46384.850525507296</v>
      </c>
      <c r="K62" s="108">
        <v>-68039.48239610999</v>
      </c>
      <c r="L62" s="108">
        <v>4279.7440262400196</v>
      </c>
    </row>
    <row r="63" spans="2:12">
      <c r="B63" s="30" t="s">
        <v>83</v>
      </c>
      <c r="C63" s="53" t="s">
        <v>440</v>
      </c>
      <c r="D63" s="22" t="s">
        <v>27</v>
      </c>
      <c r="E63" s="108">
        <v>7426.6925934433912</v>
      </c>
      <c r="F63" s="108">
        <v>2753.3074893537923</v>
      </c>
      <c r="G63" s="108">
        <v>54480.53301754898</v>
      </c>
      <c r="H63" s="108">
        <v>75504.309582511938</v>
      </c>
      <c r="I63" s="108">
        <v>-5689.0026998768371</v>
      </c>
      <c r="J63" s="108">
        <v>79792.590941724164</v>
      </c>
      <c r="K63" s="108">
        <v>81692.461600371054</v>
      </c>
      <c r="L63" s="108">
        <v>34400.73377514926</v>
      </c>
    </row>
    <row r="64" spans="2:12">
      <c r="B64" s="32" t="s">
        <v>441</v>
      </c>
      <c r="C64" s="54" t="s">
        <v>386</v>
      </c>
      <c r="D64" s="22" t="s">
        <v>27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</row>
    <row r="65" spans="2:12">
      <c r="B65" s="32" t="s">
        <v>442</v>
      </c>
      <c r="C65" s="54" t="s">
        <v>388</v>
      </c>
      <c r="D65" s="22" t="s">
        <v>27</v>
      </c>
      <c r="E65" s="108">
        <v>32973.911148682069</v>
      </c>
      <c r="F65" s="108">
        <v>40041.389542697769</v>
      </c>
      <c r="G65" s="108">
        <v>78986.321337668967</v>
      </c>
      <c r="H65" s="108">
        <v>74594.603028361671</v>
      </c>
      <c r="I65" s="108">
        <v>15750.532204684863</v>
      </c>
      <c r="J65" s="108">
        <v>104372.59308715146</v>
      </c>
      <c r="K65" s="108">
        <v>165971.88650725104</v>
      </c>
      <c r="L65" s="108">
        <v>36273.135219439238</v>
      </c>
    </row>
    <row r="66" spans="2:12">
      <c r="B66" s="32" t="s">
        <v>443</v>
      </c>
      <c r="C66" s="54" t="s">
        <v>390</v>
      </c>
      <c r="D66" s="22" t="s">
        <v>27</v>
      </c>
      <c r="E66" s="108">
        <v>-29724.078311632671</v>
      </c>
      <c r="F66" s="108">
        <v>13674.081712330006</v>
      </c>
      <c r="G66" s="108">
        <v>-9635.9183746700091</v>
      </c>
      <c r="H66" s="108">
        <v>-3273.4733683399932</v>
      </c>
      <c r="I66" s="108">
        <v>-3994.0886960499965</v>
      </c>
      <c r="J66" s="108">
        <v>21804.848380079999</v>
      </c>
      <c r="K66" s="108">
        <v>-16239.942510770001</v>
      </c>
      <c r="L66" s="108">
        <v>-6152.1454705299993</v>
      </c>
    </row>
    <row r="67" spans="2:12">
      <c r="B67" s="32" t="s">
        <v>444</v>
      </c>
      <c r="C67" s="54" t="s">
        <v>392</v>
      </c>
      <c r="D67" s="22" t="s">
        <v>27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</row>
    <row r="68" spans="2:12">
      <c r="B68" s="32" t="s">
        <v>445</v>
      </c>
      <c r="C68" s="54" t="s">
        <v>394</v>
      </c>
      <c r="D68" s="22" t="s">
        <v>27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</row>
    <row r="69" spans="2:12">
      <c r="B69" s="32" t="s">
        <v>446</v>
      </c>
      <c r="C69" s="54" t="s">
        <v>447</v>
      </c>
      <c r="D69" s="22" t="s">
        <v>27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</row>
    <row r="70" spans="2:12">
      <c r="B70" s="32" t="s">
        <v>448</v>
      </c>
      <c r="C70" s="54" t="s">
        <v>398</v>
      </c>
      <c r="D70" s="22" t="s">
        <v>27</v>
      </c>
      <c r="E70" s="108">
        <v>4176.8597563939929</v>
      </c>
      <c r="F70" s="108">
        <v>-50962.163765673984</v>
      </c>
      <c r="G70" s="108">
        <v>-14869.869945449969</v>
      </c>
      <c r="H70" s="108">
        <v>4183.1799224902697</v>
      </c>
      <c r="I70" s="108">
        <v>-17445.446208511705</v>
      </c>
      <c r="J70" s="108">
        <v>-46384.850525507296</v>
      </c>
      <c r="K70" s="108">
        <v>-68039.48239610999</v>
      </c>
      <c r="L70" s="108">
        <v>4279.7440262400196</v>
      </c>
    </row>
    <row r="71" spans="2:12">
      <c r="B71" s="30" t="s">
        <v>85</v>
      </c>
      <c r="C71" s="53" t="s">
        <v>449</v>
      </c>
      <c r="D71" s="22" t="s">
        <v>27</v>
      </c>
      <c r="E71" s="108">
        <v>50501.288828604222</v>
      </c>
      <c r="F71" s="108">
        <v>-3494.7178245941177</v>
      </c>
      <c r="G71" s="108">
        <v>63950.121693786015</v>
      </c>
      <c r="H71" s="108">
        <v>52876.23943135079</v>
      </c>
      <c r="I71" s="108">
        <v>133027.32272578939</v>
      </c>
      <c r="J71" s="108">
        <v>95151.930858377746</v>
      </c>
      <c r="K71" s="108">
        <v>413717.19717822829</v>
      </c>
      <c r="L71" s="108">
        <v>155101.84454185152</v>
      </c>
    </row>
    <row r="72" spans="2:12">
      <c r="B72" s="32" t="s">
        <v>450</v>
      </c>
      <c r="C72" s="54" t="s">
        <v>451</v>
      </c>
      <c r="D72" s="22" t="s">
        <v>27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</row>
    <row r="73" spans="2:12">
      <c r="B73" s="32" t="s">
        <v>452</v>
      </c>
      <c r="C73" s="54" t="s">
        <v>386</v>
      </c>
      <c r="D73" s="22" t="s">
        <v>27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</row>
    <row r="74" spans="2:12">
      <c r="B74" s="32" t="s">
        <v>453</v>
      </c>
      <c r="C74" s="54" t="s">
        <v>454</v>
      </c>
      <c r="D74" s="22" t="s">
        <v>27</v>
      </c>
      <c r="E74" s="108">
        <v>60043.647963517542</v>
      </c>
      <c r="F74" s="108">
        <v>152011.3458450078</v>
      </c>
      <c r="G74" s="108">
        <v>65270.100920538534</v>
      </c>
      <c r="H74" s="108">
        <v>74179.116187046267</v>
      </c>
      <c r="I74" s="108">
        <v>149374.84526805879</v>
      </c>
      <c r="J74" s="108">
        <v>99480.836980535023</v>
      </c>
      <c r="K74" s="108">
        <v>320902.7564289252</v>
      </c>
      <c r="L74" s="108">
        <v>157430.76802561348</v>
      </c>
    </row>
    <row r="75" spans="2:12">
      <c r="B75" s="32" t="s">
        <v>455</v>
      </c>
      <c r="C75" s="54" t="s">
        <v>456</v>
      </c>
      <c r="D75" s="22" t="s">
        <v>27</v>
      </c>
      <c r="E75" s="108">
        <v>-9542.3591349133203</v>
      </c>
      <c r="F75" s="108">
        <v>-155506.06366960192</v>
      </c>
      <c r="G75" s="108">
        <v>-1319.9792267525227</v>
      </c>
      <c r="H75" s="108">
        <v>-21302.876755695477</v>
      </c>
      <c r="I75" s="108">
        <v>-16347.522542269398</v>
      </c>
      <c r="J75" s="108">
        <v>-4328.9061221572747</v>
      </c>
      <c r="K75" s="108">
        <v>92814.440749303059</v>
      </c>
      <c r="L75" s="108">
        <v>-2328.9234837619688</v>
      </c>
    </row>
    <row r="76" spans="2:12">
      <c r="B76" s="32" t="s">
        <v>457</v>
      </c>
      <c r="C76" s="54" t="s">
        <v>458</v>
      </c>
      <c r="D76" s="22" t="s">
        <v>27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</row>
    <row r="77" spans="2:12">
      <c r="B77" s="32" t="s">
        <v>459</v>
      </c>
      <c r="C77" s="54" t="s">
        <v>408</v>
      </c>
      <c r="D77" s="22" t="s">
        <v>27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</row>
    <row r="78" spans="2:12">
      <c r="B78" s="32" t="s">
        <v>460</v>
      </c>
      <c r="C78" s="54" t="s">
        <v>461</v>
      </c>
      <c r="D78" s="22" t="s">
        <v>27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</row>
    <row r="79" spans="2:12">
      <c r="B79" s="23" t="s">
        <v>462</v>
      </c>
      <c r="C79" s="59" t="s">
        <v>463</v>
      </c>
      <c r="D79" s="24" t="s">
        <v>27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</row>
    <row r="80" spans="2:12">
      <c r="B80" s="32" t="s">
        <v>25</v>
      </c>
      <c r="C80" s="38" t="s">
        <v>89</v>
      </c>
      <c r="D80" s="22"/>
      <c r="E80" s="108"/>
      <c r="F80" s="108"/>
      <c r="G80" s="108"/>
      <c r="H80" s="108"/>
      <c r="I80" s="108"/>
      <c r="J80" s="108"/>
      <c r="K80" s="108"/>
      <c r="L80" s="108"/>
    </row>
    <row r="81" spans="2:12">
      <c r="B81" s="32" t="s">
        <v>464</v>
      </c>
      <c r="C81" s="26" t="s">
        <v>465</v>
      </c>
      <c r="D81" s="22" t="s">
        <v>27</v>
      </c>
      <c r="E81" s="108">
        <v>59027.509716001972</v>
      </c>
      <c r="F81" s="108">
        <v>68563.873748155267</v>
      </c>
      <c r="G81" s="108">
        <v>58215.890634339696</v>
      </c>
      <c r="H81" s="108">
        <v>68225.16104275611</v>
      </c>
      <c r="I81" s="108">
        <v>64201.008517500995</v>
      </c>
      <c r="J81" s="108">
        <v>68673.479603856991</v>
      </c>
      <c r="K81" s="108">
        <v>74517.620283975994</v>
      </c>
      <c r="L81" s="108">
        <v>82369.782991047003</v>
      </c>
    </row>
    <row r="82" spans="2:12">
      <c r="B82" s="32" t="s">
        <v>466</v>
      </c>
      <c r="C82" s="54" t="s">
        <v>467</v>
      </c>
      <c r="D82" s="22" t="s">
        <v>27</v>
      </c>
      <c r="E82" s="108">
        <v>56755.239360701977</v>
      </c>
      <c r="F82" s="108">
        <v>66748.560406865261</v>
      </c>
      <c r="G82" s="108">
        <v>56309.033300479692</v>
      </c>
      <c r="H82" s="108">
        <v>65048.299817676103</v>
      </c>
      <c r="I82" s="108">
        <v>62142.181985340998</v>
      </c>
      <c r="J82" s="108">
        <v>66588.862447746986</v>
      </c>
      <c r="K82" s="108">
        <v>72437.87417021599</v>
      </c>
      <c r="L82" s="108">
        <v>80908.086839276992</v>
      </c>
    </row>
    <row r="83" spans="2:12">
      <c r="B83" s="32" t="s">
        <v>468</v>
      </c>
      <c r="C83" s="54" t="s">
        <v>469</v>
      </c>
      <c r="D83" s="22" t="s">
        <v>27</v>
      </c>
      <c r="E83" s="108">
        <v>37.84056313</v>
      </c>
      <c r="F83" s="108">
        <v>8.5947286900000002</v>
      </c>
      <c r="G83" s="108">
        <v>29.450020010000003</v>
      </c>
      <c r="H83" s="108">
        <v>9.6611881099999994</v>
      </c>
      <c r="I83" s="108">
        <v>9.4451740900000019</v>
      </c>
      <c r="J83" s="108">
        <v>4.6734773199999999</v>
      </c>
      <c r="K83" s="108">
        <v>0.9057900000000001</v>
      </c>
      <c r="L83" s="108">
        <v>6.1703298000000002</v>
      </c>
    </row>
    <row r="84" spans="2:12">
      <c r="B84" s="32" t="s">
        <v>470</v>
      </c>
      <c r="C84" s="54" t="s">
        <v>471</v>
      </c>
      <c r="D84" s="22" t="s">
        <v>27</v>
      </c>
      <c r="E84" s="108">
        <v>2234.4297921699999</v>
      </c>
      <c r="F84" s="108">
        <v>1806.7186126000001</v>
      </c>
      <c r="G84" s="108">
        <v>1877.40731385</v>
      </c>
      <c r="H84" s="108">
        <v>3167.2000369699999</v>
      </c>
      <c r="I84" s="108">
        <v>2049.3813580700003</v>
      </c>
      <c r="J84" s="108">
        <v>2079.9436787899999</v>
      </c>
      <c r="K84" s="108">
        <v>2078.84032376</v>
      </c>
      <c r="L84" s="108">
        <v>1455.5258219699999</v>
      </c>
    </row>
    <row r="85" spans="2:12">
      <c r="B85" s="32" t="s">
        <v>472</v>
      </c>
      <c r="C85" s="26" t="s">
        <v>473</v>
      </c>
      <c r="D85" s="22" t="s">
        <v>27</v>
      </c>
      <c r="E85" s="108">
        <v>0</v>
      </c>
      <c r="F85" s="108">
        <v>15.095096959999999</v>
      </c>
      <c r="G85" s="108">
        <v>22.8479174</v>
      </c>
      <c r="H85" s="108">
        <v>20.48</v>
      </c>
      <c r="I85" s="108">
        <v>21.352092879999997</v>
      </c>
      <c r="J85" s="108">
        <v>19.481297130000002</v>
      </c>
      <c r="K85" s="108">
        <v>11.40877759</v>
      </c>
      <c r="L85" s="108">
        <v>82.6601</v>
      </c>
    </row>
    <row r="86" spans="2:12">
      <c r="B86" s="32" t="s">
        <v>474</v>
      </c>
      <c r="C86" s="54" t="s">
        <v>475</v>
      </c>
      <c r="D86" s="22" t="s">
        <v>27</v>
      </c>
      <c r="E86" s="108">
        <v>0</v>
      </c>
      <c r="F86" s="108">
        <v>14.53859696</v>
      </c>
      <c r="G86" s="108">
        <v>22.8479174</v>
      </c>
      <c r="H86" s="108">
        <v>20.48</v>
      </c>
      <c r="I86" s="108">
        <v>21.352092879999997</v>
      </c>
      <c r="J86" s="108">
        <v>19.481297130000002</v>
      </c>
      <c r="K86" s="108">
        <v>11.40877759</v>
      </c>
      <c r="L86" s="108">
        <v>82.6601</v>
      </c>
    </row>
    <row r="87" spans="2:12">
      <c r="B87" s="32" t="s">
        <v>476</v>
      </c>
      <c r="C87" s="54" t="s">
        <v>477</v>
      </c>
      <c r="D87" s="22" t="s">
        <v>27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</row>
    <row r="88" spans="2:12">
      <c r="B88" s="32" t="s">
        <v>478</v>
      </c>
      <c r="C88" s="54" t="s">
        <v>479</v>
      </c>
      <c r="D88" s="22" t="s">
        <v>27</v>
      </c>
      <c r="E88" s="108">
        <v>0</v>
      </c>
      <c r="F88" s="108">
        <v>0.55649999999999999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</row>
    <row r="89" spans="2:12">
      <c r="B89" s="33" t="s">
        <v>480</v>
      </c>
      <c r="C89" s="27" t="s">
        <v>481</v>
      </c>
      <c r="D89" s="28" t="s">
        <v>27</v>
      </c>
      <c r="E89" s="108">
        <v>778.14529400000015</v>
      </c>
      <c r="F89" s="108">
        <v>2285.267965</v>
      </c>
      <c r="G89" s="108">
        <v>2730.3842970000001</v>
      </c>
      <c r="H89" s="108">
        <v>3173.9188979999999</v>
      </c>
      <c r="I89" s="108">
        <v>3811.5030980000001</v>
      </c>
      <c r="J89" s="108">
        <v>4989.7766940000001</v>
      </c>
      <c r="K89" s="108">
        <v>6342.6099620000005</v>
      </c>
      <c r="L89" s="108">
        <v>7343.2906059999987</v>
      </c>
    </row>
    <row r="90" spans="2:12">
      <c r="B90" s="32" t="s">
        <v>482</v>
      </c>
      <c r="C90" s="26" t="s">
        <v>483</v>
      </c>
      <c r="D90" s="22" t="s">
        <v>27</v>
      </c>
      <c r="E90" s="108">
        <v>0</v>
      </c>
      <c r="F90" s="108">
        <v>0</v>
      </c>
      <c r="G90" s="108" t="s">
        <v>667</v>
      </c>
      <c r="H90" s="108" t="s">
        <v>667</v>
      </c>
      <c r="I90" s="108" t="s">
        <v>667</v>
      </c>
      <c r="J90" s="108" t="s">
        <v>667</v>
      </c>
      <c r="K90" s="108" t="s">
        <v>667</v>
      </c>
      <c r="L90" s="108" t="s">
        <v>667</v>
      </c>
    </row>
    <row r="91" spans="2:12">
      <c r="B91" s="32" t="s">
        <v>484</v>
      </c>
      <c r="C91" s="54" t="s">
        <v>485</v>
      </c>
      <c r="D91" s="22" t="s">
        <v>27</v>
      </c>
      <c r="E91" s="108">
        <v>0</v>
      </c>
      <c r="F91" s="108">
        <v>0</v>
      </c>
      <c r="G91" s="108" t="s">
        <v>667</v>
      </c>
      <c r="H91" s="108" t="s">
        <v>667</v>
      </c>
      <c r="I91" s="108" t="s">
        <v>667</v>
      </c>
      <c r="J91" s="108" t="s">
        <v>667</v>
      </c>
      <c r="K91" s="108" t="s">
        <v>667</v>
      </c>
      <c r="L91" s="108" t="s">
        <v>667</v>
      </c>
    </row>
    <row r="92" spans="2:12">
      <c r="B92" s="32" t="s">
        <v>486</v>
      </c>
      <c r="C92" s="54" t="s">
        <v>487</v>
      </c>
      <c r="D92" s="22" t="s">
        <v>27</v>
      </c>
      <c r="E92" s="108">
        <v>0</v>
      </c>
      <c r="F92" s="108">
        <v>0</v>
      </c>
      <c r="G92" s="108" t="s">
        <v>667</v>
      </c>
      <c r="H92" s="108" t="s">
        <v>667</v>
      </c>
      <c r="I92" s="108" t="s">
        <v>667</v>
      </c>
      <c r="J92" s="108" t="s">
        <v>667</v>
      </c>
      <c r="K92" s="108" t="s">
        <v>667</v>
      </c>
      <c r="L92" s="108" t="s">
        <v>667</v>
      </c>
    </row>
    <row r="93" spans="2:12">
      <c r="B93" s="32" t="s">
        <v>488</v>
      </c>
      <c r="C93" s="54" t="s">
        <v>481</v>
      </c>
      <c r="D93" s="22" t="s">
        <v>27</v>
      </c>
      <c r="E93" s="108">
        <v>0</v>
      </c>
      <c r="F93" s="108">
        <v>0</v>
      </c>
      <c r="G93" s="108" t="s">
        <v>667</v>
      </c>
      <c r="H93" s="108" t="s">
        <v>667</v>
      </c>
      <c r="I93" s="108" t="s">
        <v>667</v>
      </c>
      <c r="J93" s="108" t="s">
        <v>667</v>
      </c>
      <c r="K93" s="108" t="s">
        <v>667</v>
      </c>
      <c r="L93" s="108" t="s">
        <v>667</v>
      </c>
    </row>
    <row r="94" spans="2:12">
      <c r="B94" s="33" t="s">
        <v>489</v>
      </c>
      <c r="C94" s="57" t="s">
        <v>490</v>
      </c>
      <c r="D94" s="28" t="s">
        <v>27</v>
      </c>
      <c r="E94" s="108">
        <v>0</v>
      </c>
      <c r="F94" s="108">
        <v>0</v>
      </c>
      <c r="G94" s="108" t="s">
        <v>667</v>
      </c>
      <c r="H94" s="108" t="s">
        <v>667</v>
      </c>
      <c r="I94" s="108" t="s">
        <v>667</v>
      </c>
      <c r="J94" s="108" t="s">
        <v>667</v>
      </c>
      <c r="K94" s="108" t="s">
        <v>667</v>
      </c>
      <c r="L94" s="108" t="s">
        <v>667</v>
      </c>
    </row>
    <row r="95" spans="2:12">
      <c r="B95" s="32" t="s">
        <v>106</v>
      </c>
      <c r="C95" s="26" t="s">
        <v>491</v>
      </c>
      <c r="D95" s="22" t="s">
        <v>27</v>
      </c>
      <c r="E95" s="108">
        <v>-80535.737609053613</v>
      </c>
      <c r="F95" s="108">
        <v>-1057.5577422846436</v>
      </c>
      <c r="G95" s="108">
        <v>-108218.751495114</v>
      </c>
      <c r="H95" s="108">
        <v>-117407.59585402774</v>
      </c>
      <c r="I95" s="108">
        <v>-91510.871952792557</v>
      </c>
      <c r="J95" s="108">
        <v>-100155.78240442192</v>
      </c>
      <c r="K95" s="108">
        <v>-352348.21090331941</v>
      </c>
      <c r="L95" s="108">
        <v>-158039.19868323076</v>
      </c>
    </row>
    <row r="96" spans="2:12">
      <c r="B96" s="32" t="s">
        <v>492</v>
      </c>
      <c r="C96" s="26" t="s">
        <v>493</v>
      </c>
      <c r="D96" s="22" t="s">
        <v>27</v>
      </c>
      <c r="E96" s="108">
        <v>57927.981422047611</v>
      </c>
      <c r="F96" s="108">
        <v>-741.41033524035447</v>
      </c>
      <c r="G96" s="108">
        <v>118430.65471133501</v>
      </c>
      <c r="H96" s="108">
        <v>128380.54901386274</v>
      </c>
      <c r="I96" s="108">
        <v>127338.32002591254</v>
      </c>
      <c r="J96" s="108">
        <v>174944.52180010191</v>
      </c>
      <c r="K96" s="108" t="s">
        <v>667</v>
      </c>
      <c r="L96" s="108" t="s">
        <v>667</v>
      </c>
    </row>
    <row r="97" spans="2:12">
      <c r="B97" s="32" t="s">
        <v>494</v>
      </c>
      <c r="C97" s="54" t="s">
        <v>495</v>
      </c>
      <c r="D97" s="22" t="s">
        <v>27</v>
      </c>
      <c r="E97" s="108">
        <v>57927.981422047611</v>
      </c>
      <c r="F97" s="108">
        <v>-741.41033524035447</v>
      </c>
      <c r="G97" s="108">
        <v>118430.65471133501</v>
      </c>
      <c r="H97" s="108">
        <v>128380.54901386274</v>
      </c>
      <c r="I97" s="108">
        <v>127338.32002591254</v>
      </c>
      <c r="J97" s="108">
        <v>174944.52180010191</v>
      </c>
      <c r="K97" s="108" t="s">
        <v>667</v>
      </c>
      <c r="L97" s="108" t="s">
        <v>667</v>
      </c>
    </row>
    <row r="98" spans="2:12">
      <c r="B98" s="32" t="s">
        <v>496</v>
      </c>
      <c r="C98" s="54" t="s">
        <v>497</v>
      </c>
      <c r="D98" s="65" t="s">
        <v>27</v>
      </c>
      <c r="E98" s="108">
        <v>53751.12166565362</v>
      </c>
      <c r="F98" s="108">
        <v>50220.75343043363</v>
      </c>
      <c r="G98" s="108">
        <v>133300.52465678498</v>
      </c>
      <c r="H98" s="108">
        <v>124197.36909137247</v>
      </c>
      <c r="I98" s="108">
        <v>144783.76623442426</v>
      </c>
      <c r="J98" s="108">
        <v>221329.37232560921</v>
      </c>
      <c r="K98" s="108">
        <v>563449.14117470931</v>
      </c>
      <c r="L98" s="108">
        <v>185222.83429076077</v>
      </c>
    </row>
    <row r="99" spans="2:12">
      <c r="B99" s="23" t="s">
        <v>107</v>
      </c>
      <c r="C99" s="59" t="s">
        <v>498</v>
      </c>
      <c r="D99" s="66" t="s">
        <v>27</v>
      </c>
      <c r="E99" s="108">
        <v>53751.12166565362</v>
      </c>
      <c r="F99" s="108">
        <v>50220.75343043363</v>
      </c>
      <c r="G99" s="108">
        <v>133300.52465678498</v>
      </c>
      <c r="H99" s="108">
        <v>124197.36909137247</v>
      </c>
      <c r="I99" s="108">
        <v>144783.76623442426</v>
      </c>
      <c r="J99" s="108">
        <v>221329.37232560921</v>
      </c>
      <c r="K99" s="108">
        <v>563449.14117470931</v>
      </c>
      <c r="L99" s="108">
        <v>185222.83429076077</v>
      </c>
    </row>
  </sheetData>
  <mergeCells count="12">
    <mergeCell ref="B5:C6"/>
    <mergeCell ref="L6:L7"/>
    <mergeCell ref="E4:L5"/>
    <mergeCell ref="E3:L3"/>
    <mergeCell ref="E2:L2"/>
    <mergeCell ref="H6:H7"/>
    <mergeCell ref="I6:I7"/>
    <mergeCell ref="J6:J7"/>
    <mergeCell ref="K6:K7"/>
    <mergeCell ref="E6:E7"/>
    <mergeCell ref="F6:F7"/>
    <mergeCell ref="G6:G7"/>
  </mergeCells>
  <hyperlinks>
    <hyperlink ref="B1" location="Indice!A1" display="Regresar" xr:uid="{00000000-0004-0000-0400-000000000000}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Estado I</vt:lpstr>
      <vt:lpstr>Ingreso</vt:lpstr>
      <vt:lpstr>Gasto</vt:lpstr>
      <vt:lpstr>Erogación funciones de Gobierno</vt:lpstr>
      <vt:lpstr>Transacciones ActivosyPasivos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Wilfredo A. Díaz Cruz</cp:lastModifiedBy>
  <dcterms:created xsi:type="dcterms:W3CDTF">2019-02-27T16:49:41Z</dcterms:created>
  <dcterms:modified xsi:type="dcterms:W3CDTF">2022-09-22T21:20:13Z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v.diaz@bancentral.gov.do</vt:lpwstr>
  </property>
  <property fmtid="{D5CDD505-2E9C-101B-9397-08002B2CF9AE}" pid="5" name="MSIP_Label_b374117e-0e4c-4686-a7d7-10af5af37635_SetDate">
    <vt:lpwstr>2019-12-11T16:04:17.6850069Z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